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全县5月份重点项目谋划、立项情况汇总表 附件1" sheetId="3" r:id="rId1"/>
  </sheets>
  <calcPr calcId="144525"/>
</workbook>
</file>

<file path=xl/sharedStrings.xml><?xml version="1.0" encoding="utf-8"?>
<sst xmlns="http://schemas.openxmlformats.org/spreadsheetml/2006/main" count="128" uniqueCount="54">
  <si>
    <t>附件1</t>
  </si>
  <si>
    <t>全县6月份重点项目谋划、立项情况汇总表</t>
  </si>
  <si>
    <t>县级部门</t>
  </si>
  <si>
    <t>序号</t>
  </si>
  <si>
    <t>单位名称</t>
  </si>
  <si>
    <t>重点项目谋划（个）</t>
  </si>
  <si>
    <t>重点项目立项（个）</t>
  </si>
  <si>
    <t>6月
任务</t>
  </si>
  <si>
    <t>完成数</t>
  </si>
  <si>
    <t>完成率
（%）</t>
  </si>
  <si>
    <t>1-6月
任务</t>
  </si>
  <si>
    <t>累计
完成数</t>
  </si>
  <si>
    <t>排名</t>
  </si>
  <si>
    <t>全年
任务</t>
  </si>
  <si>
    <t>6月
完成</t>
  </si>
  <si>
    <t>累计
完成</t>
  </si>
  <si>
    <t>农业农村局</t>
  </si>
  <si>
    <t>水利局</t>
  </si>
  <si>
    <t>乡村振兴局</t>
  </si>
  <si>
    <t>发改局</t>
  </si>
  <si>
    <t>教体局</t>
  </si>
  <si>
    <t>行政审批局</t>
  </si>
  <si>
    <t>-</t>
  </si>
  <si>
    <t>财政局</t>
  </si>
  <si>
    <t>招商服务局</t>
  </si>
  <si>
    <t>住建局</t>
  </si>
  <si>
    <t>市场监管局</t>
  </si>
  <si>
    <t>人社局</t>
  </si>
  <si>
    <t>文旅局</t>
  </si>
  <si>
    <t>交通运输局</t>
  </si>
  <si>
    <t>林业局</t>
  </si>
  <si>
    <t>卫健局</t>
  </si>
  <si>
    <t>民政局</t>
  </si>
  <si>
    <t>电力局</t>
  </si>
  <si>
    <t>生态环境分局</t>
  </si>
  <si>
    <t>自然资源局</t>
  </si>
  <si>
    <t>应急管理局</t>
  </si>
  <si>
    <t>统计局</t>
  </si>
  <si>
    <t>医保局</t>
  </si>
  <si>
    <t>公安局</t>
  </si>
  <si>
    <t>省太白林业局</t>
  </si>
  <si>
    <t>气象局</t>
  </si>
  <si>
    <t>共计</t>
  </si>
  <si>
    <t>各    镇</t>
  </si>
  <si>
    <t>完成率（%）</t>
  </si>
  <si>
    <t>桃川镇</t>
  </si>
  <si>
    <r>
      <rPr>
        <sz val="12"/>
        <rFont val="仿宋_GB2312"/>
        <charset val="134"/>
      </rPr>
      <t>王家</t>
    </r>
    <r>
      <rPr>
        <sz val="12"/>
        <rFont val="方正书宋_GBK"/>
        <charset val="134"/>
      </rPr>
      <t>堎</t>
    </r>
    <r>
      <rPr>
        <sz val="12"/>
        <rFont val="仿宋_GB2312"/>
        <charset val="134"/>
      </rPr>
      <t>镇</t>
    </r>
  </si>
  <si>
    <t>鹦鸽镇</t>
  </si>
  <si>
    <t>太白河镇</t>
  </si>
  <si>
    <t>靖口镇</t>
  </si>
  <si>
    <t>咀头镇</t>
  </si>
  <si>
    <t>黄柏塬镇</t>
  </si>
  <si>
    <t>总计</t>
  </si>
  <si>
    <t>注：重点项目立项为2023年追赶超越重点项目数据，为更加直观，本月及以后的数据叠加去年已立项项目数据。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</si>
</sst>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b/>
      <sz val="12"/>
      <name val="楷体_GB2312"/>
      <charset val="134"/>
    </font>
    <font>
      <sz val="12"/>
      <name val="仿宋_GB2312"/>
      <charset val="134"/>
    </font>
    <font>
      <b/>
      <sz val="12"/>
      <name val="黑体"/>
      <charset val="134"/>
    </font>
    <font>
      <b/>
      <sz val="11"/>
      <name val="楷体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3" fillId="26" borderId="1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6" fillId="30" borderId="15" applyNumberFormat="false" applyAlignment="false" applyProtection="false">
      <alignment vertical="center"/>
    </xf>
    <xf numFmtId="0" fontId="27" fillId="26" borderId="16" applyNumberFormat="false" applyAlignment="false" applyProtection="false">
      <alignment vertical="center"/>
    </xf>
    <xf numFmtId="0" fontId="28" fillId="32" borderId="17" applyNumberFormat="false" applyAlignment="false" applyProtection="false">
      <alignment vertical="center"/>
    </xf>
    <xf numFmtId="0" fontId="29" fillId="0" borderId="18" applyNumberFormat="false" applyFill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0" fillId="8" borderId="11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2" borderId="0" xfId="0" applyFont="true" applyFill="true" applyBorder="true">
      <alignment vertical="center"/>
    </xf>
    <xf numFmtId="0" fontId="1" fillId="2" borderId="0" xfId="0" applyFont="true" applyFill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Border="true">
      <alignment vertical="center"/>
    </xf>
    <xf numFmtId="0" fontId="3" fillId="0" borderId="0" xfId="0" applyFont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8" fillId="0" borderId="0" xfId="0" applyFont="true" applyAlignment="true">
      <alignment horizontal="left" vertical="center"/>
    </xf>
    <xf numFmtId="0" fontId="1" fillId="0" borderId="0" xfId="0" applyFont="true" applyAlignment="true">
      <alignment horizontal="left" vertical="center"/>
    </xf>
    <xf numFmtId="0" fontId="9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6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2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7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8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0" xfId="0" applyFont="true" applyFill="true" applyAlignment="true">
      <alignment horizontal="center" vertical="center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9" xfId="0" applyFont="true" applyFill="true" applyBorder="true" applyAlignment="true" applyProtection="true">
      <alignment vertical="center" wrapText="true"/>
      <protection locked="false"/>
    </xf>
    <xf numFmtId="0" fontId="6" fillId="0" borderId="1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0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176" fontId="10" fillId="0" borderId="9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9" xfId="0" applyFont="true" applyFill="true" applyBorder="true" applyAlignment="true" applyProtection="true">
      <alignment horizontal="center" vertical="center" wrapText="true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38100</xdr:colOff>
      <xdr:row>0</xdr:row>
      <xdr:rowOff>29210</xdr:rowOff>
    </xdr:from>
    <xdr:to>
      <xdr:col>0</xdr:col>
      <xdr:colOff>361315</xdr:colOff>
      <xdr:row>1</xdr:row>
      <xdr:rowOff>333375</xdr:rowOff>
    </xdr:to>
    <xdr:sp>
      <xdr:nvSpPr>
        <xdr:cNvPr id="8" name="文本框 7"/>
        <xdr:cNvSpPr txBox="true"/>
      </xdr:nvSpPr>
      <xdr:spPr>
        <a:xfrm rot="5400000">
          <a:off x="-98425" y="165735"/>
          <a:ext cx="596265" cy="32321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en-US" altLang="zh-CN" sz="1400">
              <a:latin typeface="+mn-ea"/>
            </a:rPr>
            <a:t>-</a:t>
          </a:r>
          <a:r>
            <a:rPr lang="zh-CN" altLang="en-US" sz="1400">
              <a:latin typeface="+mn-ea"/>
            </a:rPr>
            <a:t> </a:t>
          </a:r>
          <a:r>
            <a:rPr lang="en-US" altLang="zh-CN" sz="1400">
              <a:latin typeface="+mn-ea"/>
            </a:rPr>
            <a:t>2 -</a:t>
          </a:r>
          <a:endParaRPr lang="zh-CN" altLang="en-US" sz="1400">
            <a:latin typeface="+mn-ea"/>
          </a:endParaRPr>
        </a:p>
      </xdr:txBody>
    </xdr:sp>
    <xdr:clientData/>
  </xdr:twoCellAnchor>
  <xdr:twoCellAnchor>
    <xdr:from>
      <xdr:col>0</xdr:col>
      <xdr:colOff>48895</xdr:colOff>
      <xdr:row>55</xdr:row>
      <xdr:rowOff>34925</xdr:rowOff>
    </xdr:from>
    <xdr:to>
      <xdr:col>0</xdr:col>
      <xdr:colOff>381000</xdr:colOff>
      <xdr:row>57</xdr:row>
      <xdr:rowOff>184150</xdr:rowOff>
    </xdr:to>
    <xdr:sp>
      <xdr:nvSpPr>
        <xdr:cNvPr id="2" name="文本框 1"/>
        <xdr:cNvSpPr txBox="true"/>
      </xdr:nvSpPr>
      <xdr:spPr>
        <a:xfrm rot="5400000">
          <a:off x="-97790" y="11998960"/>
          <a:ext cx="625475" cy="33210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400">
              <a:latin typeface="+mn-ea"/>
            </a:rPr>
            <a:t>- 3  -</a:t>
          </a:r>
          <a:endParaRPr lang="en-US" altLang="zh-CN" sz="1400">
            <a:latin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B1:P454"/>
  <sheetViews>
    <sheetView tabSelected="1" workbookViewId="0">
      <selection activeCell="B2" sqref="B2:P2"/>
    </sheetView>
  </sheetViews>
  <sheetFormatPr defaultColWidth="9" defaultRowHeight="13.5"/>
  <cols>
    <col min="1" max="1" width="6.275" style="1" customWidth="true"/>
    <col min="2" max="2" width="6.325" style="1" customWidth="true"/>
    <col min="3" max="3" width="16.6083333333333" style="2" customWidth="true"/>
    <col min="4" max="4" width="7.86666666666667" style="1" customWidth="true"/>
    <col min="5" max="5" width="9.61666666666667" style="1" customWidth="true"/>
    <col min="6" max="6" width="10.85" style="1" customWidth="true"/>
    <col min="7" max="7" width="0.625" style="1" customWidth="true"/>
    <col min="8" max="8" width="9.35833333333333" style="1" customWidth="true"/>
    <col min="9" max="9" width="11.2583333333333" style="1" customWidth="true"/>
    <col min="10" max="10" width="10.8583333333333" style="1" customWidth="true"/>
    <col min="11" max="11" width="8.30833333333333" style="3" customWidth="true"/>
    <col min="12" max="12" width="7.125" style="1" customWidth="true"/>
    <col min="13" max="13" width="6.5" style="1" customWidth="true"/>
    <col min="14" max="14" width="7" style="1" customWidth="true"/>
    <col min="15" max="15" width="10.725" style="1" customWidth="true"/>
    <col min="16" max="16" width="9.69166666666667" style="1" customWidth="true"/>
    <col min="17" max="16384" width="9" style="1"/>
  </cols>
  <sheetData>
    <row r="1" ht="23" customHeight="true" spans="2:11">
      <c r="B1" s="4" t="s">
        <v>0</v>
      </c>
      <c r="C1" s="5"/>
      <c r="K1" s="1"/>
    </row>
    <row r="2" ht="39" customHeight="true" spans="2:16">
      <c r="B2" s="6" t="s">
        <v>1</v>
      </c>
      <c r="C2" s="7"/>
      <c r="D2" s="6"/>
      <c r="E2" s="6"/>
      <c r="F2" s="6"/>
      <c r="G2" s="6"/>
      <c r="H2" s="6"/>
      <c r="I2" s="6"/>
      <c r="J2" s="6"/>
      <c r="K2" s="28"/>
      <c r="L2" s="6"/>
      <c r="M2" s="6"/>
      <c r="N2" s="6"/>
      <c r="O2" s="6"/>
      <c r="P2" s="6"/>
    </row>
    <row r="3" ht="14.25" customHeight="true" spans="2:16">
      <c r="B3" s="8" t="s">
        <v>2</v>
      </c>
      <c r="C3" s="9"/>
      <c r="D3" s="8"/>
      <c r="E3" s="8"/>
      <c r="F3" s="8"/>
      <c r="G3" s="8"/>
      <c r="H3" s="8"/>
      <c r="I3" s="8"/>
      <c r="J3" s="8"/>
      <c r="K3" s="9"/>
      <c r="L3" s="8"/>
      <c r="M3" s="8"/>
      <c r="N3" s="8"/>
      <c r="O3" s="8"/>
      <c r="P3" s="8"/>
    </row>
    <row r="4" ht="14.25" customHeight="true" spans="2:16">
      <c r="B4" s="10" t="s">
        <v>3</v>
      </c>
      <c r="C4" s="10" t="s">
        <v>4</v>
      </c>
      <c r="D4" s="11" t="s">
        <v>5</v>
      </c>
      <c r="E4" s="11"/>
      <c r="F4" s="11"/>
      <c r="G4" s="11"/>
      <c r="H4" s="11"/>
      <c r="I4" s="11"/>
      <c r="J4" s="11"/>
      <c r="K4" s="11"/>
      <c r="L4" s="11" t="s">
        <v>6</v>
      </c>
      <c r="M4" s="11"/>
      <c r="N4" s="11"/>
      <c r="O4" s="11"/>
      <c r="P4" s="11"/>
    </row>
    <row r="5" ht="37" customHeight="true" spans="2:16">
      <c r="B5" s="10"/>
      <c r="C5" s="10"/>
      <c r="D5" s="10" t="s">
        <v>7</v>
      </c>
      <c r="E5" s="10" t="s">
        <v>8</v>
      </c>
      <c r="F5" s="10" t="s">
        <v>9</v>
      </c>
      <c r="G5" s="18"/>
      <c r="H5" s="10" t="s">
        <v>10</v>
      </c>
      <c r="I5" s="10" t="s">
        <v>11</v>
      </c>
      <c r="J5" s="10" t="s">
        <v>9</v>
      </c>
      <c r="K5" s="10" t="s">
        <v>12</v>
      </c>
      <c r="L5" s="10" t="s">
        <v>13</v>
      </c>
      <c r="M5" s="10" t="s">
        <v>14</v>
      </c>
      <c r="N5" s="10" t="s">
        <v>15</v>
      </c>
      <c r="O5" s="10" t="s">
        <v>9</v>
      </c>
      <c r="P5" s="10" t="s">
        <v>12</v>
      </c>
    </row>
    <row r="6" ht="14.25" customHeight="true" spans="2:16">
      <c r="B6" s="12">
        <v>1</v>
      </c>
      <c r="C6" s="12" t="s">
        <v>16</v>
      </c>
      <c r="D6" s="12">
        <v>4</v>
      </c>
      <c r="E6" s="12">
        <v>2</v>
      </c>
      <c r="F6" s="19">
        <v>50</v>
      </c>
      <c r="G6" s="20"/>
      <c r="H6" s="12">
        <f t="shared" ref="H6:H26" si="0">D6*6</f>
        <v>24</v>
      </c>
      <c r="I6" s="19">
        <v>34</v>
      </c>
      <c r="J6" s="19">
        <v>141.67</v>
      </c>
      <c r="K6" s="29">
        <f t="shared" ref="K6:K26" si="1">RANK(J6,$J$6:$J$30,0)</f>
        <v>1</v>
      </c>
      <c r="L6" s="12">
        <v>12</v>
      </c>
      <c r="M6" s="12">
        <v>0</v>
      </c>
      <c r="N6" s="12">
        <v>7</v>
      </c>
      <c r="O6" s="12">
        <v>58</v>
      </c>
      <c r="P6" s="33">
        <f>RANK(O6,$O$6:$O$30,0)</f>
        <v>13</v>
      </c>
    </row>
    <row r="7" ht="14.25" customHeight="true" spans="2:16">
      <c r="B7" s="12">
        <v>2</v>
      </c>
      <c r="C7" s="12" t="s">
        <v>17</v>
      </c>
      <c r="D7" s="12">
        <v>4</v>
      </c>
      <c r="E7" s="12">
        <v>2</v>
      </c>
      <c r="F7" s="19">
        <v>50</v>
      </c>
      <c r="G7" s="20"/>
      <c r="H7" s="12">
        <f t="shared" si="0"/>
        <v>24</v>
      </c>
      <c r="I7" s="19">
        <v>31</v>
      </c>
      <c r="J7" s="19">
        <v>129.17</v>
      </c>
      <c r="K7" s="29">
        <f t="shared" si="1"/>
        <v>2</v>
      </c>
      <c r="L7" s="12">
        <v>11</v>
      </c>
      <c r="M7" s="12">
        <v>0</v>
      </c>
      <c r="N7" s="12">
        <v>7</v>
      </c>
      <c r="O7" s="12">
        <v>64</v>
      </c>
      <c r="P7" s="33">
        <f>RANK(O7,$O$6:$O$30,0)</f>
        <v>12</v>
      </c>
    </row>
    <row r="8" ht="14.25" customHeight="true" spans="2:16">
      <c r="B8" s="12">
        <v>3</v>
      </c>
      <c r="C8" s="12" t="s">
        <v>18</v>
      </c>
      <c r="D8" s="12">
        <v>3</v>
      </c>
      <c r="E8" s="12">
        <v>0</v>
      </c>
      <c r="F8" s="19">
        <v>0</v>
      </c>
      <c r="G8" s="20"/>
      <c r="H8" s="12">
        <f t="shared" si="0"/>
        <v>18</v>
      </c>
      <c r="I8" s="19">
        <v>18</v>
      </c>
      <c r="J8" s="19">
        <v>100</v>
      </c>
      <c r="K8" s="29">
        <f t="shared" si="1"/>
        <v>3</v>
      </c>
      <c r="L8" s="12">
        <v>1</v>
      </c>
      <c r="M8" s="12">
        <v>0</v>
      </c>
      <c r="N8" s="12">
        <v>1</v>
      </c>
      <c r="O8" s="12">
        <v>100</v>
      </c>
      <c r="P8" s="33">
        <f>RANK(O8,$O$6:$O$30,0)</f>
        <v>1</v>
      </c>
    </row>
    <row r="9" ht="14.25" customHeight="true" spans="2:16">
      <c r="B9" s="12">
        <v>4</v>
      </c>
      <c r="C9" s="12" t="s">
        <v>19</v>
      </c>
      <c r="D9" s="12">
        <v>3</v>
      </c>
      <c r="E9" s="12">
        <v>3</v>
      </c>
      <c r="F9" s="19">
        <v>100</v>
      </c>
      <c r="G9" s="20"/>
      <c r="H9" s="12">
        <f t="shared" si="0"/>
        <v>18</v>
      </c>
      <c r="I9" s="19">
        <v>18</v>
      </c>
      <c r="J9" s="19">
        <v>100</v>
      </c>
      <c r="K9" s="29">
        <f t="shared" si="1"/>
        <v>3</v>
      </c>
      <c r="L9" s="12">
        <v>4</v>
      </c>
      <c r="M9" s="12">
        <v>0</v>
      </c>
      <c r="N9" s="12">
        <v>1</v>
      </c>
      <c r="O9" s="12">
        <v>25</v>
      </c>
      <c r="P9" s="33">
        <f>RANK(O9,$O$6:$O$30,0)</f>
        <v>16</v>
      </c>
    </row>
    <row r="10" ht="14.25" customHeight="true" spans="2:16">
      <c r="B10" s="12">
        <v>5</v>
      </c>
      <c r="C10" s="12" t="s">
        <v>20</v>
      </c>
      <c r="D10" s="12">
        <v>2</v>
      </c>
      <c r="E10" s="12">
        <v>2</v>
      </c>
      <c r="F10" s="19">
        <v>100</v>
      </c>
      <c r="G10" s="20"/>
      <c r="H10" s="12">
        <f t="shared" si="0"/>
        <v>12</v>
      </c>
      <c r="I10" s="19">
        <v>12</v>
      </c>
      <c r="J10" s="19">
        <v>100</v>
      </c>
      <c r="K10" s="29">
        <f t="shared" si="1"/>
        <v>3</v>
      </c>
      <c r="L10" s="12">
        <v>6</v>
      </c>
      <c r="M10" s="12">
        <v>0</v>
      </c>
      <c r="N10" s="12">
        <v>3</v>
      </c>
      <c r="O10" s="12">
        <v>50</v>
      </c>
      <c r="P10" s="33">
        <f>RANK(O10,$O$6:$O$30,0)</f>
        <v>14</v>
      </c>
    </row>
    <row r="11" ht="14.25" customHeight="true" spans="2:16">
      <c r="B11" s="12">
        <v>6</v>
      </c>
      <c r="C11" s="12" t="s">
        <v>21</v>
      </c>
      <c r="D11" s="12">
        <v>1</v>
      </c>
      <c r="E11" s="12">
        <v>1</v>
      </c>
      <c r="F11" s="19">
        <v>100</v>
      </c>
      <c r="G11" s="20"/>
      <c r="H11" s="12">
        <f t="shared" si="0"/>
        <v>6</v>
      </c>
      <c r="I11" s="19">
        <v>6</v>
      </c>
      <c r="J11" s="19">
        <v>100</v>
      </c>
      <c r="K11" s="29">
        <f t="shared" si="1"/>
        <v>3</v>
      </c>
      <c r="L11" s="12" t="s">
        <v>22</v>
      </c>
      <c r="M11" s="12" t="s">
        <v>22</v>
      </c>
      <c r="N11" s="12" t="s">
        <v>22</v>
      </c>
      <c r="O11" s="12" t="s">
        <v>22</v>
      </c>
      <c r="P11" s="12" t="s">
        <v>22</v>
      </c>
    </row>
    <row r="12" ht="14.25" customHeight="true" spans="2:16">
      <c r="B12" s="12">
        <v>7</v>
      </c>
      <c r="C12" s="12" t="s">
        <v>23</v>
      </c>
      <c r="D12" s="12">
        <v>1</v>
      </c>
      <c r="E12" s="12">
        <v>1</v>
      </c>
      <c r="F12" s="19">
        <v>100</v>
      </c>
      <c r="G12" s="20"/>
      <c r="H12" s="12">
        <f t="shared" si="0"/>
        <v>6</v>
      </c>
      <c r="I12" s="19">
        <v>6</v>
      </c>
      <c r="J12" s="19">
        <v>100</v>
      </c>
      <c r="K12" s="29">
        <f t="shared" si="1"/>
        <v>3</v>
      </c>
      <c r="L12" s="12" t="s">
        <v>22</v>
      </c>
      <c r="M12" s="12" t="s">
        <v>22</v>
      </c>
      <c r="N12" s="12" t="s">
        <v>22</v>
      </c>
      <c r="O12" s="12" t="s">
        <v>22</v>
      </c>
      <c r="P12" s="12" t="s">
        <v>22</v>
      </c>
    </row>
    <row r="13" ht="14.25" customHeight="true" spans="2:16">
      <c r="B13" s="12">
        <v>8</v>
      </c>
      <c r="C13" s="12" t="s">
        <v>24</v>
      </c>
      <c r="D13" s="12">
        <v>2</v>
      </c>
      <c r="E13" s="12">
        <v>1</v>
      </c>
      <c r="F13" s="19">
        <v>50</v>
      </c>
      <c r="G13" s="20"/>
      <c r="H13" s="12">
        <f t="shared" si="0"/>
        <v>12</v>
      </c>
      <c r="I13" s="19">
        <v>11</v>
      </c>
      <c r="J13" s="19">
        <v>91.67</v>
      </c>
      <c r="K13" s="29">
        <f t="shared" si="1"/>
        <v>8</v>
      </c>
      <c r="L13" s="12" t="s">
        <v>22</v>
      </c>
      <c r="M13" s="12" t="s">
        <v>22</v>
      </c>
      <c r="N13" s="12" t="s">
        <v>22</v>
      </c>
      <c r="O13" s="12" t="s">
        <v>22</v>
      </c>
      <c r="P13" s="12" t="s">
        <v>22</v>
      </c>
    </row>
    <row r="14" ht="14.25" customHeight="true" spans="2:16">
      <c r="B14" s="12">
        <v>9</v>
      </c>
      <c r="C14" s="12" t="s">
        <v>25</v>
      </c>
      <c r="D14" s="12">
        <v>4</v>
      </c>
      <c r="E14" s="12">
        <v>0</v>
      </c>
      <c r="F14" s="12">
        <v>0</v>
      </c>
      <c r="G14" s="20"/>
      <c r="H14" s="12">
        <f t="shared" si="0"/>
        <v>24</v>
      </c>
      <c r="I14" s="12">
        <v>20</v>
      </c>
      <c r="J14" s="12">
        <v>83.33</v>
      </c>
      <c r="K14" s="29">
        <f t="shared" si="1"/>
        <v>9</v>
      </c>
      <c r="L14" s="12">
        <v>17</v>
      </c>
      <c r="M14" s="12">
        <v>0</v>
      </c>
      <c r="N14" s="12">
        <v>14</v>
      </c>
      <c r="O14" s="12">
        <v>82</v>
      </c>
      <c r="P14" s="33">
        <f t="shared" ref="P14:P19" si="2">RANK(O14,$O$6:$O$30,0)</f>
        <v>8</v>
      </c>
    </row>
    <row r="15" ht="14.25" customHeight="true" spans="2:16">
      <c r="B15" s="12">
        <v>10</v>
      </c>
      <c r="C15" s="12" t="s">
        <v>26</v>
      </c>
      <c r="D15" s="12">
        <v>2</v>
      </c>
      <c r="E15" s="12">
        <v>2</v>
      </c>
      <c r="F15" s="12">
        <v>100</v>
      </c>
      <c r="G15" s="20"/>
      <c r="H15" s="12">
        <f t="shared" si="0"/>
        <v>12</v>
      </c>
      <c r="I15" s="12">
        <v>10</v>
      </c>
      <c r="J15" s="12">
        <v>83.33</v>
      </c>
      <c r="K15" s="29">
        <f t="shared" si="1"/>
        <v>9</v>
      </c>
      <c r="L15" s="12">
        <v>2</v>
      </c>
      <c r="M15" s="12">
        <v>0</v>
      </c>
      <c r="N15" s="12">
        <v>2</v>
      </c>
      <c r="O15" s="12">
        <v>100</v>
      </c>
      <c r="P15" s="33">
        <f t="shared" si="2"/>
        <v>1</v>
      </c>
    </row>
    <row r="16" ht="14.25" customHeight="true" spans="2:16">
      <c r="B16" s="12">
        <v>11</v>
      </c>
      <c r="C16" s="12" t="s">
        <v>27</v>
      </c>
      <c r="D16" s="12">
        <v>1</v>
      </c>
      <c r="E16" s="12">
        <v>1</v>
      </c>
      <c r="F16" s="12">
        <v>100</v>
      </c>
      <c r="G16" s="20"/>
      <c r="H16" s="12">
        <f t="shared" si="0"/>
        <v>6</v>
      </c>
      <c r="I16" s="12">
        <v>4</v>
      </c>
      <c r="J16" s="12">
        <v>66.67</v>
      </c>
      <c r="K16" s="29">
        <f t="shared" si="1"/>
        <v>11</v>
      </c>
      <c r="L16" s="12">
        <v>1</v>
      </c>
      <c r="M16" s="12">
        <v>0</v>
      </c>
      <c r="N16" s="12">
        <v>1</v>
      </c>
      <c r="O16" s="12">
        <v>100</v>
      </c>
      <c r="P16" s="33">
        <f t="shared" si="2"/>
        <v>1</v>
      </c>
    </row>
    <row r="17" ht="14.25" customHeight="true" spans="2:16">
      <c r="B17" s="12">
        <v>12</v>
      </c>
      <c r="C17" s="12" t="s">
        <v>28</v>
      </c>
      <c r="D17" s="12">
        <v>3</v>
      </c>
      <c r="E17" s="12">
        <v>4</v>
      </c>
      <c r="F17" s="12">
        <v>133.33</v>
      </c>
      <c r="G17" s="20"/>
      <c r="H17" s="12">
        <f t="shared" si="0"/>
        <v>18</v>
      </c>
      <c r="I17" s="12">
        <v>11</v>
      </c>
      <c r="J17" s="12">
        <v>61.11</v>
      </c>
      <c r="K17" s="29">
        <f t="shared" si="1"/>
        <v>12</v>
      </c>
      <c r="L17" s="12">
        <v>5</v>
      </c>
      <c r="M17" s="12">
        <v>0</v>
      </c>
      <c r="N17" s="12">
        <v>4</v>
      </c>
      <c r="O17" s="12">
        <v>80</v>
      </c>
      <c r="P17" s="33">
        <f t="shared" si="2"/>
        <v>9</v>
      </c>
    </row>
    <row r="18" ht="14.25" customHeight="true" spans="2:16">
      <c r="B18" s="12">
        <v>13</v>
      </c>
      <c r="C18" s="12" t="s">
        <v>29</v>
      </c>
      <c r="D18" s="12">
        <v>4</v>
      </c>
      <c r="E18" s="12">
        <v>0</v>
      </c>
      <c r="F18" s="12">
        <v>0</v>
      </c>
      <c r="G18" s="20"/>
      <c r="H18" s="12">
        <f t="shared" si="0"/>
        <v>24</v>
      </c>
      <c r="I18" s="12">
        <v>12</v>
      </c>
      <c r="J18" s="12">
        <v>50</v>
      </c>
      <c r="K18" s="29">
        <f t="shared" si="1"/>
        <v>13</v>
      </c>
      <c r="L18" s="12">
        <v>7</v>
      </c>
      <c r="M18" s="12">
        <v>0</v>
      </c>
      <c r="N18" s="12">
        <v>6</v>
      </c>
      <c r="O18" s="12">
        <v>86</v>
      </c>
      <c r="P18" s="33">
        <f t="shared" si="2"/>
        <v>7</v>
      </c>
    </row>
    <row r="19" ht="14.25" customHeight="true" spans="2:16">
      <c r="B19" s="12">
        <v>14</v>
      </c>
      <c r="C19" s="12" t="s">
        <v>30</v>
      </c>
      <c r="D19" s="12">
        <v>3</v>
      </c>
      <c r="E19" s="12">
        <v>0</v>
      </c>
      <c r="F19" s="12">
        <v>0</v>
      </c>
      <c r="G19" s="20"/>
      <c r="H19" s="12">
        <f t="shared" si="0"/>
        <v>18</v>
      </c>
      <c r="I19" s="12">
        <v>8</v>
      </c>
      <c r="J19" s="12">
        <v>44.44</v>
      </c>
      <c r="K19" s="29">
        <f t="shared" si="1"/>
        <v>14</v>
      </c>
      <c r="L19" s="12">
        <v>9</v>
      </c>
      <c r="M19" s="12">
        <v>0</v>
      </c>
      <c r="N19" s="12">
        <v>7</v>
      </c>
      <c r="O19" s="12">
        <v>78</v>
      </c>
      <c r="P19" s="33">
        <f t="shared" si="2"/>
        <v>10</v>
      </c>
    </row>
    <row r="20" ht="14.25" customHeight="true" spans="2:16">
      <c r="B20" s="12">
        <v>15</v>
      </c>
      <c r="C20" s="12" t="s">
        <v>31</v>
      </c>
      <c r="D20" s="12">
        <v>2</v>
      </c>
      <c r="E20" s="12">
        <v>1</v>
      </c>
      <c r="F20" s="12">
        <v>50</v>
      </c>
      <c r="G20" s="20"/>
      <c r="H20" s="12">
        <f t="shared" si="0"/>
        <v>12</v>
      </c>
      <c r="I20" s="12">
        <v>2</v>
      </c>
      <c r="J20" s="12">
        <v>16.67</v>
      </c>
      <c r="K20" s="29">
        <f t="shared" si="1"/>
        <v>15</v>
      </c>
      <c r="L20" s="12" t="s">
        <v>22</v>
      </c>
      <c r="M20" s="12" t="s">
        <v>22</v>
      </c>
      <c r="N20" s="12" t="s">
        <v>22</v>
      </c>
      <c r="O20" s="12" t="s">
        <v>22</v>
      </c>
      <c r="P20" s="12" t="s">
        <v>22</v>
      </c>
    </row>
    <row r="21" ht="14.25" customHeight="true" spans="2:16">
      <c r="B21" s="12">
        <v>16</v>
      </c>
      <c r="C21" s="12" t="s">
        <v>32</v>
      </c>
      <c r="D21" s="12">
        <v>1</v>
      </c>
      <c r="E21" s="12">
        <v>0</v>
      </c>
      <c r="F21" s="12">
        <v>0</v>
      </c>
      <c r="G21" s="20"/>
      <c r="H21" s="12">
        <f t="shared" si="0"/>
        <v>6</v>
      </c>
      <c r="I21" s="12">
        <v>1</v>
      </c>
      <c r="J21" s="12">
        <v>16.67</v>
      </c>
      <c r="K21" s="29">
        <f t="shared" si="1"/>
        <v>15</v>
      </c>
      <c r="L21" s="12">
        <v>1</v>
      </c>
      <c r="M21" s="12">
        <v>0</v>
      </c>
      <c r="N21" s="12">
        <v>1</v>
      </c>
      <c r="O21" s="12">
        <v>100</v>
      </c>
      <c r="P21" s="33">
        <f>RANK(O21,$O$6:$O$30,0)</f>
        <v>1</v>
      </c>
    </row>
    <row r="22" ht="14.25" customHeight="true" spans="2:16">
      <c r="B22" s="12">
        <v>17</v>
      </c>
      <c r="C22" s="12" t="s">
        <v>33</v>
      </c>
      <c r="D22" s="12">
        <v>1</v>
      </c>
      <c r="E22" s="12">
        <v>0</v>
      </c>
      <c r="F22" s="12">
        <v>0</v>
      </c>
      <c r="G22" s="20"/>
      <c r="H22" s="12">
        <f t="shared" si="0"/>
        <v>6</v>
      </c>
      <c r="I22" s="12">
        <v>1</v>
      </c>
      <c r="J22" s="12">
        <v>16.67</v>
      </c>
      <c r="K22" s="29">
        <f t="shared" si="1"/>
        <v>15</v>
      </c>
      <c r="L22" s="12">
        <v>1</v>
      </c>
      <c r="M22" s="12">
        <v>0</v>
      </c>
      <c r="N22" s="12">
        <v>1</v>
      </c>
      <c r="O22" s="12">
        <v>0</v>
      </c>
      <c r="P22" s="33">
        <f>RANK(O22,$O$6:$O$30,0)</f>
        <v>17</v>
      </c>
    </row>
    <row r="23" ht="14.25" customHeight="true" spans="2:16">
      <c r="B23" s="12">
        <v>18</v>
      </c>
      <c r="C23" s="12" t="s">
        <v>34</v>
      </c>
      <c r="D23" s="12">
        <v>2</v>
      </c>
      <c r="E23" s="12">
        <v>0</v>
      </c>
      <c r="F23" s="12">
        <v>0</v>
      </c>
      <c r="G23" s="20"/>
      <c r="H23" s="12">
        <f t="shared" si="0"/>
        <v>12</v>
      </c>
      <c r="I23" s="12">
        <v>1</v>
      </c>
      <c r="J23" s="12">
        <v>8.33</v>
      </c>
      <c r="K23" s="29">
        <f t="shared" si="1"/>
        <v>18</v>
      </c>
      <c r="L23" s="12">
        <v>1</v>
      </c>
      <c r="M23" s="12">
        <v>0</v>
      </c>
      <c r="N23" s="12">
        <v>1</v>
      </c>
      <c r="O23" s="12">
        <v>100</v>
      </c>
      <c r="P23" s="33">
        <f>RANK(O23,$O$6:$O$30,0)</f>
        <v>1</v>
      </c>
    </row>
    <row r="24" ht="14.25" customHeight="true" spans="2:16">
      <c r="B24" s="12">
        <v>19</v>
      </c>
      <c r="C24" s="12" t="s">
        <v>35</v>
      </c>
      <c r="D24" s="12">
        <v>2</v>
      </c>
      <c r="E24" s="12">
        <v>0</v>
      </c>
      <c r="F24" s="12">
        <v>0</v>
      </c>
      <c r="G24" s="20"/>
      <c r="H24" s="12">
        <f t="shared" si="0"/>
        <v>12</v>
      </c>
      <c r="I24" s="12">
        <v>1</v>
      </c>
      <c r="J24" s="12">
        <v>8.33</v>
      </c>
      <c r="K24" s="29">
        <f t="shared" si="1"/>
        <v>18</v>
      </c>
      <c r="L24" s="12">
        <v>4</v>
      </c>
      <c r="M24" s="12">
        <v>0</v>
      </c>
      <c r="N24" s="12">
        <v>3</v>
      </c>
      <c r="O24" s="12">
        <v>75</v>
      </c>
      <c r="P24" s="33">
        <f>RANK(O24,$O$6:$O$30,0)</f>
        <v>11</v>
      </c>
    </row>
    <row r="25" ht="14.25" customHeight="true" spans="2:16">
      <c r="B25" s="12">
        <v>20</v>
      </c>
      <c r="C25" s="12" t="s">
        <v>36</v>
      </c>
      <c r="D25" s="12">
        <v>1</v>
      </c>
      <c r="E25" s="12">
        <v>0</v>
      </c>
      <c r="F25" s="12">
        <v>0</v>
      </c>
      <c r="G25" s="20"/>
      <c r="H25" s="12">
        <f t="shared" si="0"/>
        <v>6</v>
      </c>
      <c r="I25" s="12">
        <v>0</v>
      </c>
      <c r="J25" s="12">
        <v>0</v>
      </c>
      <c r="K25" s="29">
        <f t="shared" si="1"/>
        <v>20</v>
      </c>
      <c r="L25" s="12" t="s">
        <v>22</v>
      </c>
      <c r="M25" s="12" t="s">
        <v>22</v>
      </c>
      <c r="N25" s="12" t="s">
        <v>22</v>
      </c>
      <c r="O25" s="12" t="s">
        <v>22</v>
      </c>
      <c r="P25" s="12" t="s">
        <v>22</v>
      </c>
    </row>
    <row r="26" ht="14.25" customHeight="true" spans="2:16">
      <c r="B26" s="12">
        <v>21</v>
      </c>
      <c r="C26" s="12" t="s">
        <v>37</v>
      </c>
      <c r="D26" s="12">
        <v>1</v>
      </c>
      <c r="E26" s="12">
        <v>0</v>
      </c>
      <c r="F26" s="12">
        <v>0</v>
      </c>
      <c r="G26" s="20"/>
      <c r="H26" s="12">
        <f t="shared" si="0"/>
        <v>6</v>
      </c>
      <c r="I26" s="12">
        <v>0</v>
      </c>
      <c r="J26" s="12">
        <v>0</v>
      </c>
      <c r="K26" s="29">
        <f t="shared" si="1"/>
        <v>20</v>
      </c>
      <c r="L26" s="12" t="s">
        <v>22</v>
      </c>
      <c r="M26" s="12" t="s">
        <v>22</v>
      </c>
      <c r="N26" s="12" t="s">
        <v>22</v>
      </c>
      <c r="O26" s="12" t="s">
        <v>22</v>
      </c>
      <c r="P26" s="12" t="s">
        <v>22</v>
      </c>
    </row>
    <row r="27" ht="14.25" customHeight="true" spans="2:16">
      <c r="B27" s="12">
        <v>22</v>
      </c>
      <c r="C27" s="12" t="s">
        <v>38</v>
      </c>
      <c r="D27" s="12" t="s">
        <v>22</v>
      </c>
      <c r="E27" s="12" t="s">
        <v>22</v>
      </c>
      <c r="F27" s="12" t="s">
        <v>22</v>
      </c>
      <c r="G27" s="20"/>
      <c r="H27" s="12" t="s">
        <v>22</v>
      </c>
      <c r="I27" s="12" t="s">
        <v>22</v>
      </c>
      <c r="J27" s="12" t="s">
        <v>22</v>
      </c>
      <c r="K27" s="12" t="s">
        <v>22</v>
      </c>
      <c r="L27" s="12">
        <v>1</v>
      </c>
      <c r="M27" s="12">
        <v>0</v>
      </c>
      <c r="N27" s="12">
        <v>1</v>
      </c>
      <c r="O27" s="12">
        <v>100</v>
      </c>
      <c r="P27" s="33">
        <f>RANK(O27,$O$6:$O$30,0)</f>
        <v>1</v>
      </c>
    </row>
    <row r="28" ht="14.25" customHeight="true" spans="2:16">
      <c r="B28" s="12">
        <v>23</v>
      </c>
      <c r="C28" s="12" t="s">
        <v>39</v>
      </c>
      <c r="D28" s="12" t="s">
        <v>22</v>
      </c>
      <c r="E28" s="12" t="s">
        <v>22</v>
      </c>
      <c r="F28" s="12" t="s">
        <v>22</v>
      </c>
      <c r="G28" s="20"/>
      <c r="H28" s="12" t="s">
        <v>22</v>
      </c>
      <c r="I28" s="12" t="s">
        <v>22</v>
      </c>
      <c r="J28" s="12" t="s">
        <v>22</v>
      </c>
      <c r="K28" s="12" t="s">
        <v>22</v>
      </c>
      <c r="L28" s="12">
        <v>1</v>
      </c>
      <c r="M28" s="12">
        <v>0</v>
      </c>
      <c r="N28" s="12">
        <v>1</v>
      </c>
      <c r="O28" s="12">
        <v>0</v>
      </c>
      <c r="P28" s="33">
        <f>RANK(O28,$O$6:$O$30,0)</f>
        <v>17</v>
      </c>
    </row>
    <row r="29" ht="14.25" customHeight="true" spans="2:16">
      <c r="B29" s="12">
        <v>24</v>
      </c>
      <c r="C29" s="12" t="s">
        <v>40</v>
      </c>
      <c r="D29" s="12" t="s">
        <v>22</v>
      </c>
      <c r="E29" s="12" t="s">
        <v>22</v>
      </c>
      <c r="F29" s="12" t="s">
        <v>22</v>
      </c>
      <c r="G29" s="20"/>
      <c r="H29" s="12" t="s">
        <v>22</v>
      </c>
      <c r="I29" s="12" t="s">
        <v>22</v>
      </c>
      <c r="J29" s="12" t="s">
        <v>22</v>
      </c>
      <c r="K29" s="12" t="s">
        <v>22</v>
      </c>
      <c r="L29" s="12">
        <v>3</v>
      </c>
      <c r="M29" s="12">
        <v>0</v>
      </c>
      <c r="N29" s="12">
        <v>1</v>
      </c>
      <c r="O29" s="12"/>
      <c r="P29" s="33">
        <f>RANK(O29,$O$6:$O$30,0)</f>
        <v>17</v>
      </c>
    </row>
    <row r="30" ht="14.25" customHeight="true" spans="2:16">
      <c r="B30" s="12">
        <v>25</v>
      </c>
      <c r="C30" s="12" t="s">
        <v>41</v>
      </c>
      <c r="D30" s="12" t="s">
        <v>22</v>
      </c>
      <c r="E30" s="12">
        <v>2</v>
      </c>
      <c r="F30" s="12" t="s">
        <v>22</v>
      </c>
      <c r="G30" s="20"/>
      <c r="H30" s="12" t="s">
        <v>22</v>
      </c>
      <c r="I30" s="12">
        <v>2</v>
      </c>
      <c r="J30" s="12" t="s">
        <v>22</v>
      </c>
      <c r="K30" s="12" t="s">
        <v>22</v>
      </c>
      <c r="L30" s="12">
        <v>3</v>
      </c>
      <c r="M30" s="12">
        <v>0</v>
      </c>
      <c r="N30" s="12">
        <v>1</v>
      </c>
      <c r="O30" s="12">
        <v>33.3</v>
      </c>
      <c r="P30" s="33">
        <f>RANK(O30,$O$6:$O$30,0)</f>
        <v>15</v>
      </c>
    </row>
    <row r="31" ht="18" customHeight="true" spans="2:16">
      <c r="B31" s="11" t="s">
        <v>42</v>
      </c>
      <c r="C31" s="11"/>
      <c r="D31" s="12">
        <f>SUM(D6:D30)</f>
        <v>47</v>
      </c>
      <c r="E31" s="12">
        <f>SUM(E6:E30)</f>
        <v>22</v>
      </c>
      <c r="F31" s="12">
        <v>46.81</v>
      </c>
      <c r="G31" s="21"/>
      <c r="H31" s="12">
        <f>SUM(H6:H30)</f>
        <v>282</v>
      </c>
      <c r="I31" s="12">
        <f>SUM(I6:I30)</f>
        <v>209</v>
      </c>
      <c r="J31" s="12">
        <v>74.11</v>
      </c>
      <c r="K31" s="30"/>
      <c r="L31" s="12">
        <f>SUM(L6:L30)</f>
        <v>90</v>
      </c>
      <c r="M31" s="12">
        <f>SUM(M6:M30)</f>
        <v>0</v>
      </c>
      <c r="N31" s="12">
        <f>SUM(N6:N30)</f>
        <v>63</v>
      </c>
      <c r="O31" s="34"/>
      <c r="P31" s="34"/>
    </row>
    <row r="32" ht="24" customHeight="true" spans="2:16">
      <c r="B32" s="8" t="s">
        <v>43</v>
      </c>
      <c r="C32" s="9"/>
      <c r="D32" s="8"/>
      <c r="E32" s="8"/>
      <c r="F32" s="8"/>
      <c r="G32" s="8"/>
      <c r="H32" s="8"/>
      <c r="I32" s="8"/>
      <c r="J32" s="8"/>
      <c r="K32" s="9"/>
      <c r="L32" s="8"/>
      <c r="M32" s="8"/>
      <c r="N32" s="8"/>
      <c r="O32" s="8"/>
      <c r="P32" s="8"/>
    </row>
    <row r="33" ht="14.25" customHeight="true" spans="2:16">
      <c r="B33" s="11" t="s">
        <v>3</v>
      </c>
      <c r="C33" s="11" t="s">
        <v>4</v>
      </c>
      <c r="D33" s="11" t="s">
        <v>5</v>
      </c>
      <c r="E33" s="11"/>
      <c r="F33" s="11"/>
      <c r="G33" s="11"/>
      <c r="H33" s="11"/>
      <c r="I33" s="11"/>
      <c r="J33" s="11"/>
      <c r="K33" s="11"/>
      <c r="L33" s="11" t="s">
        <v>6</v>
      </c>
      <c r="M33" s="11"/>
      <c r="N33" s="11"/>
      <c r="O33" s="11"/>
      <c r="P33" s="11"/>
    </row>
    <row r="34" ht="33" customHeight="true" spans="2:16">
      <c r="B34" s="11"/>
      <c r="C34" s="11"/>
      <c r="D34" s="10" t="s">
        <v>7</v>
      </c>
      <c r="E34" s="10" t="s">
        <v>8</v>
      </c>
      <c r="F34" s="10" t="s">
        <v>44</v>
      </c>
      <c r="G34" s="22"/>
      <c r="H34" s="10" t="s">
        <v>10</v>
      </c>
      <c r="I34" s="10" t="s">
        <v>11</v>
      </c>
      <c r="J34" s="10" t="s">
        <v>9</v>
      </c>
      <c r="K34" s="10" t="s">
        <v>12</v>
      </c>
      <c r="L34" s="10" t="s">
        <v>13</v>
      </c>
      <c r="M34" s="10" t="s">
        <v>14</v>
      </c>
      <c r="N34" s="10" t="s">
        <v>15</v>
      </c>
      <c r="O34" s="10" t="s">
        <v>44</v>
      </c>
      <c r="P34" s="10" t="s">
        <v>12</v>
      </c>
    </row>
    <row r="35" ht="14.25" customHeight="true" spans="2:16">
      <c r="B35" s="12">
        <v>1</v>
      </c>
      <c r="C35" s="12" t="s">
        <v>45</v>
      </c>
      <c r="D35" s="12">
        <v>5</v>
      </c>
      <c r="E35" s="12">
        <v>5</v>
      </c>
      <c r="F35" s="12">
        <v>100</v>
      </c>
      <c r="G35" s="23"/>
      <c r="H35" s="12">
        <f t="shared" ref="H35:H41" si="3">D35*6</f>
        <v>30</v>
      </c>
      <c r="I35" s="12">
        <v>30</v>
      </c>
      <c r="J35" s="12">
        <v>100</v>
      </c>
      <c r="K35" s="29">
        <f t="shared" ref="K35:K41" si="4">RANK(J35,$J$35:$J$41,0)</f>
        <v>1</v>
      </c>
      <c r="L35" s="12">
        <v>14</v>
      </c>
      <c r="M35" s="12">
        <v>0</v>
      </c>
      <c r="N35" s="12">
        <v>7</v>
      </c>
      <c r="O35" s="12">
        <v>50</v>
      </c>
      <c r="P35" s="33">
        <f t="shared" ref="P35:P41" si="5">RANK(O35,$O$35:$O$41,0)</f>
        <v>5</v>
      </c>
    </row>
    <row r="36" ht="14.25" customHeight="true" spans="2:16">
      <c r="B36" s="12">
        <v>2</v>
      </c>
      <c r="C36" s="12" t="s">
        <v>46</v>
      </c>
      <c r="D36" s="12">
        <v>4</v>
      </c>
      <c r="E36" s="12">
        <v>4</v>
      </c>
      <c r="F36" s="12">
        <v>100</v>
      </c>
      <c r="G36" s="23"/>
      <c r="H36" s="12">
        <f t="shared" si="3"/>
        <v>24</v>
      </c>
      <c r="I36" s="12">
        <v>24</v>
      </c>
      <c r="J36" s="12">
        <v>100</v>
      </c>
      <c r="K36" s="29">
        <f t="shared" si="4"/>
        <v>1</v>
      </c>
      <c r="L36" s="12">
        <v>7</v>
      </c>
      <c r="M36" s="12">
        <v>0</v>
      </c>
      <c r="N36" s="12">
        <v>7</v>
      </c>
      <c r="O36" s="12">
        <v>100</v>
      </c>
      <c r="P36" s="33">
        <f t="shared" si="5"/>
        <v>1</v>
      </c>
    </row>
    <row r="37" ht="14.25" customHeight="true" spans="2:16">
      <c r="B37" s="12">
        <v>3</v>
      </c>
      <c r="C37" s="12" t="s">
        <v>47</v>
      </c>
      <c r="D37" s="12">
        <v>5</v>
      </c>
      <c r="E37" s="12">
        <v>4</v>
      </c>
      <c r="F37" s="12">
        <v>80</v>
      </c>
      <c r="G37" s="23"/>
      <c r="H37" s="12">
        <f t="shared" si="3"/>
        <v>30</v>
      </c>
      <c r="I37" s="12">
        <v>29</v>
      </c>
      <c r="J37" s="12">
        <v>96.67</v>
      </c>
      <c r="K37" s="29">
        <f t="shared" si="4"/>
        <v>3</v>
      </c>
      <c r="L37" s="12">
        <v>8</v>
      </c>
      <c r="M37" s="12">
        <v>0</v>
      </c>
      <c r="N37" s="12">
        <v>8</v>
      </c>
      <c r="O37" s="12">
        <v>100</v>
      </c>
      <c r="P37" s="33">
        <f t="shared" si="5"/>
        <v>1</v>
      </c>
    </row>
    <row r="38" ht="14.25" customHeight="true" spans="2:16">
      <c r="B38" s="12">
        <v>4</v>
      </c>
      <c r="C38" s="12" t="s">
        <v>48</v>
      </c>
      <c r="D38" s="12">
        <v>4</v>
      </c>
      <c r="E38" s="12">
        <v>3</v>
      </c>
      <c r="F38" s="12">
        <v>75</v>
      </c>
      <c r="G38" s="23"/>
      <c r="H38" s="12">
        <f t="shared" si="3"/>
        <v>24</v>
      </c>
      <c r="I38" s="12">
        <v>23</v>
      </c>
      <c r="J38" s="12">
        <v>95.83</v>
      </c>
      <c r="K38" s="29">
        <f t="shared" si="4"/>
        <v>4</v>
      </c>
      <c r="L38" s="12">
        <v>7</v>
      </c>
      <c r="M38" s="12">
        <v>0</v>
      </c>
      <c r="N38" s="12">
        <v>7</v>
      </c>
      <c r="O38" s="12">
        <v>100</v>
      </c>
      <c r="P38" s="33">
        <f t="shared" si="5"/>
        <v>1</v>
      </c>
    </row>
    <row r="39" ht="14.25" customHeight="true" spans="2:16">
      <c r="B39" s="12">
        <v>5</v>
      </c>
      <c r="C39" s="12" t="s">
        <v>49</v>
      </c>
      <c r="D39" s="12">
        <v>4</v>
      </c>
      <c r="E39" s="12">
        <v>4</v>
      </c>
      <c r="F39" s="12">
        <v>100</v>
      </c>
      <c r="G39" s="23"/>
      <c r="H39" s="12">
        <f t="shared" si="3"/>
        <v>24</v>
      </c>
      <c r="I39" s="12">
        <v>23</v>
      </c>
      <c r="J39" s="12">
        <v>95.83</v>
      </c>
      <c r="K39" s="29">
        <f t="shared" si="4"/>
        <v>4</v>
      </c>
      <c r="L39" s="12">
        <v>6</v>
      </c>
      <c r="M39" s="12">
        <v>0</v>
      </c>
      <c r="N39" s="12">
        <v>2</v>
      </c>
      <c r="O39" s="12">
        <v>33</v>
      </c>
      <c r="P39" s="33">
        <f t="shared" si="5"/>
        <v>7</v>
      </c>
    </row>
    <row r="40" ht="14.25" customHeight="true" spans="2:16">
      <c r="B40" s="12">
        <v>6</v>
      </c>
      <c r="C40" s="12" t="s">
        <v>50</v>
      </c>
      <c r="D40" s="12">
        <v>6</v>
      </c>
      <c r="E40" s="12">
        <v>10</v>
      </c>
      <c r="F40" s="12">
        <v>166.67</v>
      </c>
      <c r="G40" s="23"/>
      <c r="H40" s="12">
        <f t="shared" si="3"/>
        <v>36</v>
      </c>
      <c r="I40" s="12">
        <v>32</v>
      </c>
      <c r="J40" s="12">
        <v>88.89</v>
      </c>
      <c r="K40" s="29">
        <f t="shared" si="4"/>
        <v>6</v>
      </c>
      <c r="L40" s="12">
        <v>15</v>
      </c>
      <c r="M40" s="12">
        <v>0</v>
      </c>
      <c r="N40" s="12">
        <v>6</v>
      </c>
      <c r="O40" s="12">
        <v>40</v>
      </c>
      <c r="P40" s="33">
        <f t="shared" si="5"/>
        <v>6</v>
      </c>
    </row>
    <row r="41" ht="14.25" customHeight="true" spans="2:16">
      <c r="B41" s="12">
        <v>7</v>
      </c>
      <c r="C41" s="12" t="s">
        <v>51</v>
      </c>
      <c r="D41" s="12">
        <v>4</v>
      </c>
      <c r="E41" s="12">
        <v>0</v>
      </c>
      <c r="F41" s="24">
        <v>0</v>
      </c>
      <c r="G41" s="23"/>
      <c r="H41" s="12">
        <f t="shared" si="3"/>
        <v>24</v>
      </c>
      <c r="I41" s="24">
        <v>19</v>
      </c>
      <c r="J41" s="25">
        <v>79.17</v>
      </c>
      <c r="K41" s="29">
        <f t="shared" si="4"/>
        <v>7</v>
      </c>
      <c r="L41" s="12">
        <v>7</v>
      </c>
      <c r="M41" s="12">
        <v>1</v>
      </c>
      <c r="N41" s="12">
        <v>4</v>
      </c>
      <c r="O41" s="12">
        <v>57</v>
      </c>
      <c r="P41" s="33">
        <f t="shared" si="5"/>
        <v>4</v>
      </c>
    </row>
    <row r="42" ht="14.25" customHeight="true" spans="2:16">
      <c r="B42" s="11" t="s">
        <v>42</v>
      </c>
      <c r="C42" s="11"/>
      <c r="D42" s="12">
        <v>32</v>
      </c>
      <c r="E42" s="25">
        <f>SUM(E35:E41)</f>
        <v>30</v>
      </c>
      <c r="F42" s="25">
        <v>93.75</v>
      </c>
      <c r="G42" s="23"/>
      <c r="H42" s="12">
        <f>SUM(H35:H41)</f>
        <v>192</v>
      </c>
      <c r="I42" s="25">
        <f>SUM(I35:I41)</f>
        <v>180</v>
      </c>
      <c r="J42" s="25">
        <v>93.75</v>
      </c>
      <c r="K42" s="30"/>
      <c r="L42" s="31">
        <f>SUM(L35:L41)</f>
        <v>64</v>
      </c>
      <c r="M42" s="12">
        <f>SUM(M35:M41)</f>
        <v>1</v>
      </c>
      <c r="N42" s="12">
        <f>SUM(N35:N41)</f>
        <v>41</v>
      </c>
      <c r="O42" s="35"/>
      <c r="P42" s="35"/>
    </row>
    <row r="43" ht="14.25" customHeight="true" spans="2:16">
      <c r="B43" s="13" t="s">
        <v>52</v>
      </c>
      <c r="C43" s="13"/>
      <c r="D43" s="14">
        <f>D31+D42</f>
        <v>79</v>
      </c>
      <c r="E43" s="26">
        <f>E31+E42</f>
        <v>52</v>
      </c>
      <c r="F43" s="26">
        <v>65.82</v>
      </c>
      <c r="G43" s="27"/>
      <c r="H43" s="14">
        <f>H31+H42</f>
        <v>474</v>
      </c>
      <c r="I43" s="26">
        <f>I31+I42</f>
        <v>389</v>
      </c>
      <c r="J43" s="26">
        <v>82.07</v>
      </c>
      <c r="K43" s="30"/>
      <c r="L43" s="32">
        <f>L31+L42</f>
        <v>154</v>
      </c>
      <c r="M43" s="13">
        <f>M31+M42</f>
        <v>1</v>
      </c>
      <c r="N43" s="13">
        <f>N31+N42</f>
        <v>104</v>
      </c>
      <c r="O43" s="35"/>
      <c r="P43" s="35"/>
    </row>
    <row r="44" ht="23" customHeight="true" spans="2:16">
      <c r="B44" s="15" t="s">
        <v>53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ht="18.75" spans="3:11">
      <c r="C45" s="17"/>
      <c r="K45" s="1"/>
    </row>
    <row r="46" ht="18.75" spans="3:11">
      <c r="C46" s="17"/>
      <c r="K46" s="1"/>
    </row>
    <row r="47" ht="18.75" spans="3:11">
      <c r="C47" s="17"/>
      <c r="K47" s="1"/>
    </row>
    <row r="48" ht="18.75" spans="3:11">
      <c r="C48" s="17"/>
      <c r="K48" s="1"/>
    </row>
    <row r="49" ht="18.75" spans="3:11">
      <c r="C49" s="17"/>
      <c r="K49" s="1"/>
    </row>
    <row r="50" ht="18.75" spans="3:11">
      <c r="C50" s="17"/>
      <c r="K50" s="1"/>
    </row>
    <row r="51" ht="18.75" spans="3:11">
      <c r="C51" s="17"/>
      <c r="K51" s="1"/>
    </row>
    <row r="52" ht="18.75" spans="3:11">
      <c r="C52" s="17"/>
      <c r="K52" s="1"/>
    </row>
    <row r="53" ht="18.75" spans="3:11">
      <c r="C53" s="17"/>
      <c r="K53" s="1"/>
    </row>
    <row r="54" ht="18.75" spans="3:11">
      <c r="C54" s="17"/>
      <c r="K54" s="1"/>
    </row>
    <row r="55" ht="18.75" spans="3:11">
      <c r="C55" s="17"/>
      <c r="K55" s="1"/>
    </row>
    <row r="56" ht="18.75" spans="3:11">
      <c r="C56" s="17"/>
      <c r="K56" s="1"/>
    </row>
    <row r="57" ht="18.75" spans="3:11">
      <c r="C57" s="17"/>
      <c r="K57" s="1"/>
    </row>
    <row r="58" ht="18.75" spans="3:11">
      <c r="C58" s="17"/>
      <c r="K58" s="1"/>
    </row>
    <row r="59" ht="18.75" spans="3:11">
      <c r="C59" s="17"/>
      <c r="K59" s="1"/>
    </row>
    <row r="60" ht="18.75" spans="3:11">
      <c r="C60" s="17"/>
      <c r="K60" s="1"/>
    </row>
    <row r="61" ht="18.75" spans="3:11">
      <c r="C61" s="17"/>
      <c r="K61" s="1"/>
    </row>
    <row r="62" ht="18.75" spans="3:11">
      <c r="C62" s="17"/>
      <c r="K62" s="1"/>
    </row>
    <row r="63" ht="18.75" spans="3:11">
      <c r="C63" s="17"/>
      <c r="K63" s="1"/>
    </row>
    <row r="64" ht="18.75" spans="3:11">
      <c r="C64" s="17"/>
      <c r="K64" s="1"/>
    </row>
    <row r="65" ht="18.75" spans="3:11">
      <c r="C65" s="17"/>
      <c r="K65" s="1"/>
    </row>
    <row r="66" ht="18.75" spans="3:11">
      <c r="C66" s="17"/>
      <c r="K66" s="1"/>
    </row>
    <row r="67" ht="18.75" spans="3:11">
      <c r="C67" s="17"/>
      <c r="K67" s="1"/>
    </row>
    <row r="68" ht="18.75" spans="3:11">
      <c r="C68" s="17"/>
      <c r="K68" s="1"/>
    </row>
    <row r="69" ht="18.75" spans="3:11">
      <c r="C69" s="17"/>
      <c r="K69" s="1"/>
    </row>
    <row r="70" ht="18.75" spans="3:11">
      <c r="C70" s="17"/>
      <c r="K70" s="1"/>
    </row>
    <row r="71" ht="18.75" spans="3:11">
      <c r="C71" s="17"/>
      <c r="K71" s="1"/>
    </row>
    <row r="72" ht="18.75" spans="3:11">
      <c r="C72" s="17"/>
      <c r="K72" s="1"/>
    </row>
    <row r="73" ht="18.75" spans="3:11">
      <c r="C73" s="17"/>
      <c r="K73" s="1"/>
    </row>
    <row r="74" ht="18.75" spans="3:11">
      <c r="C74" s="17"/>
      <c r="K74" s="1"/>
    </row>
    <row r="75" ht="18.75" spans="3:11">
      <c r="C75" s="17"/>
      <c r="K75" s="1"/>
    </row>
    <row r="76" ht="18.75" spans="3:11">
      <c r="C76" s="17"/>
      <c r="K76" s="1"/>
    </row>
    <row r="77" ht="18.75" spans="3:11">
      <c r="C77" s="17"/>
      <c r="K77" s="1"/>
    </row>
    <row r="78" ht="18.75" spans="3:11">
      <c r="C78" s="17"/>
      <c r="K78" s="1"/>
    </row>
    <row r="79" ht="18.75" spans="3:11">
      <c r="C79" s="17"/>
      <c r="K79" s="1"/>
    </row>
    <row r="80" ht="18.75" spans="3:11">
      <c r="C80" s="17"/>
      <c r="K80" s="1"/>
    </row>
    <row r="81" ht="18.75" spans="3:11">
      <c r="C81" s="17"/>
      <c r="K81" s="1"/>
    </row>
    <row r="82" ht="18.75" spans="3:11">
      <c r="C82" s="17"/>
      <c r="K82" s="1"/>
    </row>
    <row r="83" ht="18.75" spans="3:11">
      <c r="C83" s="17"/>
      <c r="K83" s="1"/>
    </row>
    <row r="84" ht="18.75" spans="3:11">
      <c r="C84" s="17"/>
      <c r="K84" s="1"/>
    </row>
    <row r="85" ht="18.75" spans="3:11">
      <c r="C85" s="17"/>
      <c r="K85" s="1"/>
    </row>
    <row r="86" ht="18.75" spans="3:11">
      <c r="C86" s="17"/>
      <c r="K86" s="1"/>
    </row>
    <row r="87" ht="18.75" spans="3:11">
      <c r="C87" s="17"/>
      <c r="K87" s="1"/>
    </row>
    <row r="88" ht="18.75" spans="3:11">
      <c r="C88" s="17"/>
      <c r="K88" s="1"/>
    </row>
    <row r="89" ht="18.75" spans="3:11">
      <c r="C89" s="17"/>
      <c r="K89" s="1"/>
    </row>
    <row r="90" ht="18.75" spans="3:11">
      <c r="C90" s="17"/>
      <c r="K90" s="1"/>
    </row>
    <row r="91" ht="18.75" spans="3:11">
      <c r="C91" s="17"/>
      <c r="K91" s="1"/>
    </row>
    <row r="92" ht="18.75" spans="3:11">
      <c r="C92" s="17"/>
      <c r="K92" s="1"/>
    </row>
    <row r="93" ht="18.75" spans="3:11">
      <c r="C93" s="17"/>
      <c r="K93" s="1"/>
    </row>
    <row r="94" ht="18.75" spans="3:11">
      <c r="C94" s="17"/>
      <c r="K94" s="1"/>
    </row>
    <row r="95" ht="18.75" spans="3:11">
      <c r="C95" s="17"/>
      <c r="K95" s="1"/>
    </row>
    <row r="96" ht="18.75" spans="3:11">
      <c r="C96" s="17"/>
      <c r="K96" s="1"/>
    </row>
    <row r="97" ht="18.75" spans="3:11">
      <c r="C97" s="17"/>
      <c r="K97" s="1"/>
    </row>
    <row r="98" ht="18.75" spans="3:11">
      <c r="C98" s="17"/>
      <c r="K98" s="1"/>
    </row>
    <row r="99" ht="18.75" spans="3:11">
      <c r="C99" s="17"/>
      <c r="K99" s="1"/>
    </row>
    <row r="100" ht="18.75" spans="3:11">
      <c r="C100" s="17"/>
      <c r="K100" s="1"/>
    </row>
    <row r="101" ht="18.75" spans="3:11">
      <c r="C101" s="17"/>
      <c r="K101" s="1"/>
    </row>
    <row r="102" ht="18.75" spans="3:11">
      <c r="C102" s="17"/>
      <c r="K102" s="1"/>
    </row>
    <row r="103" ht="18.75" spans="3:11">
      <c r="C103" s="17"/>
      <c r="K103" s="1"/>
    </row>
    <row r="104" ht="18.75" spans="3:11">
      <c r="C104" s="17"/>
      <c r="K104" s="1"/>
    </row>
    <row r="105" ht="18.75" spans="3:11">
      <c r="C105" s="17"/>
      <c r="K105" s="1"/>
    </row>
    <row r="106" ht="18.75" spans="3:11">
      <c r="C106" s="17"/>
      <c r="K106" s="1"/>
    </row>
    <row r="107" ht="18.75" spans="3:11">
      <c r="C107" s="17"/>
      <c r="K107" s="1"/>
    </row>
    <row r="108" ht="18.75" spans="3:11">
      <c r="C108" s="17"/>
      <c r="K108" s="1"/>
    </row>
    <row r="109" ht="18.75" spans="3:11">
      <c r="C109" s="17"/>
      <c r="K109" s="1"/>
    </row>
    <row r="110" ht="18.75" spans="3:11">
      <c r="C110" s="17"/>
      <c r="K110" s="1"/>
    </row>
    <row r="111" ht="18.75" spans="3:11">
      <c r="C111" s="17"/>
      <c r="K111" s="1"/>
    </row>
    <row r="112" ht="18.75" spans="3:11">
      <c r="C112" s="17"/>
      <c r="K112" s="1"/>
    </row>
    <row r="113" ht="18.75" spans="3:11">
      <c r="C113" s="17"/>
      <c r="K113" s="1"/>
    </row>
    <row r="114" ht="18.75" spans="3:11">
      <c r="C114" s="17"/>
      <c r="K114" s="1"/>
    </row>
    <row r="115" ht="18.75" spans="3:11">
      <c r="C115" s="17"/>
      <c r="K115" s="1"/>
    </row>
    <row r="116" ht="18.75" spans="3:11">
      <c r="C116" s="17"/>
      <c r="K116" s="1"/>
    </row>
    <row r="117" ht="18.75" spans="3:11">
      <c r="C117" s="17"/>
      <c r="K117" s="1"/>
    </row>
    <row r="118" ht="18.75" spans="3:11">
      <c r="C118" s="17"/>
      <c r="K118" s="1"/>
    </row>
    <row r="119" ht="18.75" spans="3:11">
      <c r="C119" s="17"/>
      <c r="K119" s="1"/>
    </row>
    <row r="120" ht="18.75" spans="3:11">
      <c r="C120" s="17"/>
      <c r="K120" s="1"/>
    </row>
    <row r="121" ht="18.75" spans="3:11">
      <c r="C121" s="17"/>
      <c r="K121" s="1"/>
    </row>
    <row r="122" ht="18.75" spans="3:11">
      <c r="C122" s="17"/>
      <c r="K122" s="1"/>
    </row>
    <row r="123" ht="18.75" spans="3:11">
      <c r="C123" s="17"/>
      <c r="K123" s="1"/>
    </row>
    <row r="124" ht="18.75" spans="3:3">
      <c r="C124" s="17"/>
    </row>
    <row r="125" ht="18.75" spans="3:3">
      <c r="C125" s="17"/>
    </row>
    <row r="126" ht="18.75" spans="3:3">
      <c r="C126" s="17"/>
    </row>
    <row r="127" ht="18.75" spans="3:3">
      <c r="C127" s="17"/>
    </row>
    <row r="128" ht="18.75" spans="3:3">
      <c r="C128" s="17"/>
    </row>
    <row r="129" ht="18.75" spans="3:3">
      <c r="C129" s="17"/>
    </row>
    <row r="130" ht="18.75" spans="3:3">
      <c r="C130" s="17"/>
    </row>
    <row r="131" ht="18.75" spans="3:3">
      <c r="C131" s="17"/>
    </row>
    <row r="132" ht="18.75" spans="3:3">
      <c r="C132" s="17"/>
    </row>
    <row r="133" ht="18.75" spans="3:3">
      <c r="C133" s="17"/>
    </row>
    <row r="134" ht="18.75" spans="3:3">
      <c r="C134" s="17"/>
    </row>
    <row r="135" ht="18.75" spans="3:3">
      <c r="C135" s="17"/>
    </row>
    <row r="136" ht="18.75" spans="3:3">
      <c r="C136" s="17"/>
    </row>
    <row r="137" ht="18.75" spans="3:3">
      <c r="C137" s="17"/>
    </row>
    <row r="138" ht="18.75" spans="3:3">
      <c r="C138" s="17"/>
    </row>
    <row r="139" ht="18.75" spans="3:3">
      <c r="C139" s="17"/>
    </row>
    <row r="140" ht="18.75" spans="3:3">
      <c r="C140" s="17"/>
    </row>
    <row r="141" ht="18.75" spans="3:3">
      <c r="C141" s="17"/>
    </row>
    <row r="142" ht="18.75" spans="3:3">
      <c r="C142" s="17"/>
    </row>
    <row r="143" ht="18.75" spans="3:3">
      <c r="C143" s="17"/>
    </row>
    <row r="144" ht="18.75" spans="3:3">
      <c r="C144" s="17"/>
    </row>
    <row r="145" ht="18.75" spans="3:3">
      <c r="C145" s="17"/>
    </row>
    <row r="146" ht="18.75" spans="3:3">
      <c r="C146" s="17"/>
    </row>
    <row r="147" ht="18.75" spans="3:3">
      <c r="C147" s="17"/>
    </row>
    <row r="148" ht="18.75" spans="3:3">
      <c r="C148" s="17"/>
    </row>
    <row r="149" ht="18.75" spans="3:3">
      <c r="C149" s="17"/>
    </row>
    <row r="150" ht="18.75" spans="3:3">
      <c r="C150" s="17"/>
    </row>
    <row r="151" ht="18.75" spans="3:3">
      <c r="C151" s="17"/>
    </row>
    <row r="152" ht="18.75" spans="3:3">
      <c r="C152" s="17"/>
    </row>
    <row r="153" ht="18.75" spans="3:3">
      <c r="C153" s="17"/>
    </row>
    <row r="154" ht="18.75" spans="3:3">
      <c r="C154" s="17"/>
    </row>
    <row r="155" ht="18.75" spans="3:3">
      <c r="C155" s="17"/>
    </row>
    <row r="156" ht="18.75" spans="3:3">
      <c r="C156" s="17"/>
    </row>
    <row r="157" ht="18.75" spans="3:3">
      <c r="C157" s="17"/>
    </row>
    <row r="158" ht="18.75" spans="3:3">
      <c r="C158" s="17"/>
    </row>
    <row r="159" ht="18.75" spans="3:3">
      <c r="C159" s="17"/>
    </row>
    <row r="160" ht="18.75" spans="3:3">
      <c r="C160" s="17"/>
    </row>
    <row r="161" ht="18.75" spans="3:3">
      <c r="C161" s="17"/>
    </row>
    <row r="162" ht="18.75" spans="3:3">
      <c r="C162" s="17"/>
    </row>
    <row r="163" ht="18.75" spans="3:3">
      <c r="C163" s="17"/>
    </row>
    <row r="164" ht="18.75" spans="3:3">
      <c r="C164" s="17"/>
    </row>
    <row r="165" ht="18.75" spans="3:3">
      <c r="C165" s="17"/>
    </row>
    <row r="166" ht="18.75" spans="3:3">
      <c r="C166" s="17"/>
    </row>
    <row r="167" ht="18.75" spans="3:3">
      <c r="C167" s="17"/>
    </row>
    <row r="168" ht="18.75" spans="3:3">
      <c r="C168" s="17"/>
    </row>
    <row r="169" ht="18.75" spans="3:3">
      <c r="C169" s="17"/>
    </row>
    <row r="170" ht="18.75" spans="3:3">
      <c r="C170" s="17"/>
    </row>
    <row r="171" ht="18.75" spans="3:3">
      <c r="C171" s="17"/>
    </row>
    <row r="172" ht="18.75" spans="3:3">
      <c r="C172" s="17"/>
    </row>
    <row r="173" ht="18.75" spans="3:3">
      <c r="C173" s="17"/>
    </row>
    <row r="174" ht="18.75" spans="3:3">
      <c r="C174" s="17"/>
    </row>
    <row r="175" ht="18.75" spans="3:3">
      <c r="C175" s="17"/>
    </row>
    <row r="176" ht="18.75" spans="3:3">
      <c r="C176" s="17"/>
    </row>
    <row r="177" ht="18.75" spans="3:3">
      <c r="C177" s="17"/>
    </row>
    <row r="178" ht="18.75" spans="3:3">
      <c r="C178" s="17"/>
    </row>
    <row r="179" ht="18.75" spans="3:3">
      <c r="C179" s="17"/>
    </row>
    <row r="180" ht="18.75" spans="3:3">
      <c r="C180" s="17"/>
    </row>
    <row r="181" ht="18.75" spans="3:3">
      <c r="C181" s="17"/>
    </row>
    <row r="182" ht="18.75" spans="3:3">
      <c r="C182" s="17"/>
    </row>
    <row r="183" ht="18.75" spans="3:3">
      <c r="C183" s="17"/>
    </row>
    <row r="184" ht="18.75" spans="3:3">
      <c r="C184" s="17"/>
    </row>
    <row r="185" ht="18.75" spans="3:3">
      <c r="C185" s="17"/>
    </row>
    <row r="186" ht="18.75" spans="3:3">
      <c r="C186" s="17"/>
    </row>
    <row r="187" ht="18.75" spans="3:3">
      <c r="C187" s="17"/>
    </row>
    <row r="188" ht="18.75" spans="3:3">
      <c r="C188" s="17"/>
    </row>
    <row r="189" ht="18.75" spans="3:3">
      <c r="C189" s="17"/>
    </row>
    <row r="190" ht="18.75" spans="3:3">
      <c r="C190" s="17"/>
    </row>
    <row r="191" ht="18.75" spans="3:3">
      <c r="C191" s="17"/>
    </row>
    <row r="192" ht="18.75" spans="3:3">
      <c r="C192" s="17"/>
    </row>
    <row r="193" ht="18.75" spans="3:3">
      <c r="C193" s="17"/>
    </row>
    <row r="194" ht="18.75" spans="3:3">
      <c r="C194" s="17"/>
    </row>
    <row r="195" ht="18.75" spans="3:3">
      <c r="C195" s="17"/>
    </row>
    <row r="196" ht="18.75" spans="3:3">
      <c r="C196" s="17"/>
    </row>
    <row r="197" ht="18.75" spans="3:3">
      <c r="C197" s="17"/>
    </row>
    <row r="198" ht="18.75" spans="3:3">
      <c r="C198" s="17"/>
    </row>
    <row r="199" ht="18.75" spans="3:3">
      <c r="C199" s="17"/>
    </row>
    <row r="200" ht="18.75" spans="3:3">
      <c r="C200" s="17"/>
    </row>
    <row r="201" ht="18.75" spans="3:3">
      <c r="C201" s="17"/>
    </row>
    <row r="202" ht="18.75" spans="3:3">
      <c r="C202" s="17"/>
    </row>
    <row r="203" ht="18.75" spans="3:3">
      <c r="C203" s="17"/>
    </row>
    <row r="204" ht="18.75" spans="3:3">
      <c r="C204" s="17"/>
    </row>
    <row r="205" ht="18.75" spans="3:3">
      <c r="C205" s="17"/>
    </row>
    <row r="206" ht="18.75" spans="3:3">
      <c r="C206" s="17"/>
    </row>
    <row r="207" ht="18.75" spans="3:3">
      <c r="C207" s="17"/>
    </row>
    <row r="208" ht="18.75" spans="3:3">
      <c r="C208" s="17"/>
    </row>
    <row r="209" ht="18.75" spans="3:3">
      <c r="C209" s="17"/>
    </row>
    <row r="210" ht="18.75" spans="3:3">
      <c r="C210" s="17"/>
    </row>
    <row r="211" ht="18.75" spans="3:3">
      <c r="C211" s="17"/>
    </row>
    <row r="212" ht="18.75" spans="3:3">
      <c r="C212" s="17"/>
    </row>
    <row r="213" ht="18.75" spans="3:3">
      <c r="C213" s="17"/>
    </row>
    <row r="214" ht="18.75" spans="3:3">
      <c r="C214" s="17"/>
    </row>
    <row r="215" ht="18.75" spans="3:3">
      <c r="C215" s="17"/>
    </row>
    <row r="216" ht="18.75" spans="3:3">
      <c r="C216" s="17"/>
    </row>
    <row r="217" ht="18.75" spans="3:3">
      <c r="C217" s="17"/>
    </row>
    <row r="218" ht="18.75" spans="3:3">
      <c r="C218" s="17"/>
    </row>
    <row r="219" ht="18.75" spans="3:3">
      <c r="C219" s="17"/>
    </row>
    <row r="220" ht="18.75" spans="3:3">
      <c r="C220" s="17"/>
    </row>
    <row r="221" ht="18.75" spans="3:3">
      <c r="C221" s="17"/>
    </row>
    <row r="222" ht="18.75" spans="3:3">
      <c r="C222" s="17"/>
    </row>
    <row r="223" ht="18.75" spans="3:3">
      <c r="C223" s="17"/>
    </row>
    <row r="224" ht="18.75" spans="3:3">
      <c r="C224" s="17"/>
    </row>
    <row r="225" ht="18.75" spans="3:3">
      <c r="C225" s="17"/>
    </row>
    <row r="226" ht="18.75" spans="3:3">
      <c r="C226" s="17"/>
    </row>
    <row r="227" ht="18.75" spans="3:3">
      <c r="C227" s="17"/>
    </row>
    <row r="228" ht="18.75" spans="3:3">
      <c r="C228" s="17"/>
    </row>
    <row r="229" ht="18.75" spans="3:3">
      <c r="C229" s="17"/>
    </row>
    <row r="230" ht="18.75" spans="3:3">
      <c r="C230" s="17"/>
    </row>
    <row r="231" ht="18.75" spans="3:3">
      <c r="C231" s="17"/>
    </row>
    <row r="232" ht="18.75" spans="3:3">
      <c r="C232" s="17"/>
    </row>
    <row r="233" ht="18.75" spans="3:3">
      <c r="C233" s="17"/>
    </row>
    <row r="234" ht="18.75" spans="3:3">
      <c r="C234" s="17"/>
    </row>
    <row r="235" ht="18.75" spans="3:3">
      <c r="C235" s="17"/>
    </row>
    <row r="236" ht="18.75" spans="3:3">
      <c r="C236" s="17"/>
    </row>
    <row r="237" ht="18.75" spans="3:3">
      <c r="C237" s="17"/>
    </row>
    <row r="238" ht="18.75" spans="3:3">
      <c r="C238" s="17"/>
    </row>
    <row r="239" ht="18.75" spans="3:3">
      <c r="C239" s="17"/>
    </row>
    <row r="240" ht="18.75" spans="3:3">
      <c r="C240" s="17"/>
    </row>
    <row r="241" ht="18.75" spans="3:3">
      <c r="C241" s="17"/>
    </row>
    <row r="242" ht="18.75" spans="3:3">
      <c r="C242" s="17"/>
    </row>
    <row r="243" ht="18.75" spans="3:3">
      <c r="C243" s="17"/>
    </row>
    <row r="244" ht="18.75" spans="3:3">
      <c r="C244" s="17"/>
    </row>
    <row r="245" ht="18.75" spans="3:3">
      <c r="C245" s="17"/>
    </row>
    <row r="246" ht="18.75" spans="3:3">
      <c r="C246" s="17"/>
    </row>
    <row r="247" ht="18.75" spans="3:3">
      <c r="C247" s="17"/>
    </row>
    <row r="248" ht="18.75" spans="3:3">
      <c r="C248" s="17"/>
    </row>
    <row r="249" ht="18.75" spans="3:3">
      <c r="C249" s="17"/>
    </row>
    <row r="250" ht="18.75" spans="3:3">
      <c r="C250" s="17"/>
    </row>
    <row r="251" ht="18.75" spans="3:3">
      <c r="C251" s="17"/>
    </row>
    <row r="252" ht="18.75" spans="3:3">
      <c r="C252" s="17"/>
    </row>
    <row r="253" ht="18.75" spans="3:3">
      <c r="C253" s="17"/>
    </row>
    <row r="254" ht="18.75" spans="3:3">
      <c r="C254" s="17"/>
    </row>
    <row r="255" ht="18.75" spans="3:3">
      <c r="C255" s="17"/>
    </row>
    <row r="256" ht="18.75" spans="3:3">
      <c r="C256" s="17"/>
    </row>
    <row r="257" ht="18.75" spans="3:3">
      <c r="C257" s="17"/>
    </row>
    <row r="258" ht="18.75" spans="3:3">
      <c r="C258" s="17"/>
    </row>
    <row r="259" ht="18.75" spans="3:3">
      <c r="C259" s="17"/>
    </row>
    <row r="260" ht="18.75" spans="3:3">
      <c r="C260" s="17"/>
    </row>
    <row r="261" ht="18.75" spans="3:3">
      <c r="C261" s="17"/>
    </row>
    <row r="262" ht="18.75" spans="3:3">
      <c r="C262" s="17"/>
    </row>
    <row r="263" ht="18.75" spans="3:3">
      <c r="C263" s="17"/>
    </row>
    <row r="264" ht="18.75" spans="3:3">
      <c r="C264" s="17"/>
    </row>
    <row r="265" ht="18.75" spans="3:3">
      <c r="C265" s="17"/>
    </row>
    <row r="266" ht="18.75" spans="3:3">
      <c r="C266" s="17"/>
    </row>
    <row r="267" ht="18.75" spans="3:3">
      <c r="C267" s="17"/>
    </row>
    <row r="268" ht="18.75" spans="3:3">
      <c r="C268" s="17"/>
    </row>
    <row r="269" ht="18.75" spans="3:3">
      <c r="C269" s="17"/>
    </row>
    <row r="270" ht="18.75" spans="3:3">
      <c r="C270" s="17"/>
    </row>
    <row r="271" ht="18.75" spans="3:3">
      <c r="C271" s="17"/>
    </row>
    <row r="272" ht="18.75" spans="3:3">
      <c r="C272" s="17"/>
    </row>
    <row r="273" ht="18.75" spans="3:3">
      <c r="C273" s="17"/>
    </row>
    <row r="274" ht="18.75" spans="3:3">
      <c r="C274" s="17"/>
    </row>
    <row r="275" ht="18.75" spans="3:3">
      <c r="C275" s="17"/>
    </row>
    <row r="276" ht="18.75" spans="3:3">
      <c r="C276" s="17"/>
    </row>
    <row r="277" ht="18.75" spans="3:3">
      <c r="C277" s="17"/>
    </row>
    <row r="278" ht="18.75" spans="3:3">
      <c r="C278" s="17"/>
    </row>
    <row r="279" ht="18.75" spans="3:3">
      <c r="C279" s="17"/>
    </row>
    <row r="280" ht="18.75" spans="3:3">
      <c r="C280" s="17"/>
    </row>
    <row r="281" ht="18.75" spans="3:3">
      <c r="C281" s="17"/>
    </row>
    <row r="282" ht="18.75" spans="3:3">
      <c r="C282" s="17"/>
    </row>
    <row r="283" ht="18.75" spans="3:3">
      <c r="C283" s="17"/>
    </row>
    <row r="284" ht="18.75" spans="3:3">
      <c r="C284" s="17"/>
    </row>
    <row r="285" ht="18.75" spans="3:3">
      <c r="C285" s="17"/>
    </row>
    <row r="286" ht="18.75" spans="3:3">
      <c r="C286" s="17"/>
    </row>
    <row r="287" ht="18.75" spans="3:3">
      <c r="C287" s="17"/>
    </row>
    <row r="288" ht="18.75" spans="3:3">
      <c r="C288" s="17"/>
    </row>
    <row r="289" ht="18.75" spans="3:3">
      <c r="C289" s="17"/>
    </row>
    <row r="290" ht="18.75" spans="3:3">
      <c r="C290" s="17"/>
    </row>
    <row r="291" ht="18.75" spans="3:3">
      <c r="C291" s="17"/>
    </row>
    <row r="292" ht="18.75" spans="3:3">
      <c r="C292" s="17"/>
    </row>
    <row r="293" ht="18.75" spans="3:3">
      <c r="C293" s="17"/>
    </row>
    <row r="294" ht="18.75" spans="3:3">
      <c r="C294" s="17"/>
    </row>
    <row r="295" ht="18.75" spans="3:3">
      <c r="C295" s="17"/>
    </row>
    <row r="296" ht="18.75" spans="3:3">
      <c r="C296" s="17"/>
    </row>
    <row r="297" ht="18.75" spans="3:3">
      <c r="C297" s="17"/>
    </row>
    <row r="298" ht="18.75" spans="3:3">
      <c r="C298" s="17"/>
    </row>
    <row r="299" ht="18.75" spans="3:3">
      <c r="C299" s="17"/>
    </row>
    <row r="300" ht="18.75" spans="3:3">
      <c r="C300" s="17"/>
    </row>
    <row r="301" ht="18.75" spans="3:3">
      <c r="C301" s="17"/>
    </row>
    <row r="302" ht="18.75" spans="3:3">
      <c r="C302" s="17"/>
    </row>
    <row r="303" ht="18.75" spans="3:3">
      <c r="C303" s="17"/>
    </row>
    <row r="304" ht="18.75" spans="3:3">
      <c r="C304" s="17"/>
    </row>
    <row r="305" ht="18.75" spans="3:3">
      <c r="C305" s="17"/>
    </row>
    <row r="306" ht="18.75" spans="3:3">
      <c r="C306" s="17"/>
    </row>
    <row r="307" ht="18.75" spans="3:3">
      <c r="C307" s="17"/>
    </row>
    <row r="308" ht="18.75" spans="3:3">
      <c r="C308" s="17"/>
    </row>
    <row r="309" ht="18.75" spans="3:3">
      <c r="C309" s="17"/>
    </row>
    <row r="310" ht="18.75" spans="3:3">
      <c r="C310" s="17"/>
    </row>
    <row r="311" ht="18.75" spans="3:3">
      <c r="C311" s="17"/>
    </row>
    <row r="312" ht="18.75" spans="3:3">
      <c r="C312" s="17"/>
    </row>
    <row r="313" ht="18.75" spans="3:3">
      <c r="C313" s="17"/>
    </row>
    <row r="314" ht="18.75" spans="3:3">
      <c r="C314" s="17"/>
    </row>
    <row r="315" ht="18.75" spans="3:3">
      <c r="C315" s="17"/>
    </row>
    <row r="316" ht="18.75" spans="3:3">
      <c r="C316" s="17"/>
    </row>
    <row r="317" ht="18.75" spans="3:3">
      <c r="C317" s="17"/>
    </row>
    <row r="318" ht="18.75" spans="3:3">
      <c r="C318" s="17"/>
    </row>
    <row r="319" ht="18.75" spans="3:3">
      <c r="C319" s="17"/>
    </row>
    <row r="320" ht="18.75" spans="3:3">
      <c r="C320" s="17"/>
    </row>
    <row r="321" ht="18.75" spans="3:3">
      <c r="C321" s="17"/>
    </row>
    <row r="322" ht="18.75" spans="3:3">
      <c r="C322" s="17"/>
    </row>
    <row r="323" ht="18.75" spans="3:3">
      <c r="C323" s="17"/>
    </row>
    <row r="324" ht="18.75" spans="3:3">
      <c r="C324" s="17"/>
    </row>
    <row r="325" ht="18.75" spans="3:3">
      <c r="C325" s="17"/>
    </row>
    <row r="326" ht="18.75" spans="3:3">
      <c r="C326" s="17"/>
    </row>
    <row r="327" ht="18.75" spans="3:3">
      <c r="C327" s="17"/>
    </row>
    <row r="328" ht="18.75" spans="3:3">
      <c r="C328" s="17"/>
    </row>
    <row r="329" ht="18.75" spans="3:3">
      <c r="C329" s="17"/>
    </row>
    <row r="330" ht="18.75" spans="3:3">
      <c r="C330" s="17"/>
    </row>
    <row r="331" ht="18.75" spans="3:3">
      <c r="C331" s="17"/>
    </row>
    <row r="332" ht="18.75" spans="3:3">
      <c r="C332" s="17"/>
    </row>
    <row r="333" ht="18.75" spans="3:3">
      <c r="C333" s="17"/>
    </row>
    <row r="334" ht="18.75" spans="3:3">
      <c r="C334" s="17"/>
    </row>
    <row r="335" ht="18.75" spans="3:3">
      <c r="C335" s="17"/>
    </row>
    <row r="336" ht="18.75" spans="3:3">
      <c r="C336" s="17"/>
    </row>
    <row r="337" ht="18.75" spans="3:3">
      <c r="C337" s="17"/>
    </row>
    <row r="338" ht="18.75" spans="3:3">
      <c r="C338" s="17"/>
    </row>
    <row r="339" ht="18.75" spans="3:3">
      <c r="C339" s="17"/>
    </row>
    <row r="340" ht="18.75" spans="3:3">
      <c r="C340" s="17"/>
    </row>
    <row r="341" ht="18.75" spans="3:3">
      <c r="C341" s="17"/>
    </row>
    <row r="342" ht="18.75" spans="3:3">
      <c r="C342" s="17"/>
    </row>
    <row r="343" ht="18.75" spans="3:3">
      <c r="C343" s="17"/>
    </row>
    <row r="344" ht="18.75" spans="3:3">
      <c r="C344" s="17"/>
    </row>
    <row r="345" ht="18.75" spans="3:3">
      <c r="C345" s="17"/>
    </row>
    <row r="346" ht="18.75" spans="3:3">
      <c r="C346" s="17"/>
    </row>
    <row r="347" ht="18.75" spans="3:3">
      <c r="C347" s="17"/>
    </row>
    <row r="348" ht="18.75" spans="3:3">
      <c r="C348" s="17"/>
    </row>
    <row r="349" ht="18.75" spans="3:3">
      <c r="C349" s="17"/>
    </row>
    <row r="350" ht="18.75" spans="3:3">
      <c r="C350" s="17"/>
    </row>
    <row r="351" ht="18.75" spans="3:3">
      <c r="C351" s="17"/>
    </row>
    <row r="352" ht="18.75" spans="3:3">
      <c r="C352" s="17"/>
    </row>
    <row r="353" ht="18.75" spans="3:3">
      <c r="C353" s="17"/>
    </row>
    <row r="354" ht="18.75" spans="3:3">
      <c r="C354" s="17"/>
    </row>
    <row r="355" ht="18.75" spans="3:3">
      <c r="C355" s="17"/>
    </row>
    <row r="356" ht="18.75" spans="3:3">
      <c r="C356" s="17"/>
    </row>
    <row r="357" ht="18.75" spans="3:3">
      <c r="C357" s="17"/>
    </row>
    <row r="358" ht="18.75" spans="3:3">
      <c r="C358" s="17"/>
    </row>
    <row r="359" ht="18.75" spans="3:3">
      <c r="C359" s="17"/>
    </row>
    <row r="360" ht="18.75" spans="3:3">
      <c r="C360" s="17"/>
    </row>
    <row r="361" ht="18.75" spans="3:3">
      <c r="C361" s="17"/>
    </row>
    <row r="362" ht="18.75" spans="3:3">
      <c r="C362" s="17"/>
    </row>
    <row r="363" ht="18.75" spans="3:3">
      <c r="C363" s="17"/>
    </row>
    <row r="364" ht="18.75" spans="3:3">
      <c r="C364" s="17"/>
    </row>
    <row r="365" ht="18.75" spans="3:3">
      <c r="C365" s="17"/>
    </row>
    <row r="366" ht="18.75" spans="3:3">
      <c r="C366" s="17"/>
    </row>
    <row r="367" ht="18.75" spans="3:3">
      <c r="C367" s="17"/>
    </row>
    <row r="368" ht="18.75" spans="3:3">
      <c r="C368" s="17"/>
    </row>
    <row r="369" ht="18.75" spans="3:3">
      <c r="C369" s="17"/>
    </row>
    <row r="370" ht="18.75" spans="3:3">
      <c r="C370" s="17"/>
    </row>
    <row r="371" ht="18.75" spans="3:3">
      <c r="C371" s="17"/>
    </row>
    <row r="372" ht="18.75" spans="3:3">
      <c r="C372" s="17"/>
    </row>
    <row r="373" ht="18.75" spans="3:3">
      <c r="C373" s="17"/>
    </row>
    <row r="374" ht="18.75" spans="3:3">
      <c r="C374" s="17"/>
    </row>
    <row r="375" ht="18.75" spans="3:3">
      <c r="C375" s="17"/>
    </row>
    <row r="376" ht="18.75" spans="3:3">
      <c r="C376" s="17"/>
    </row>
    <row r="377" ht="18.75" spans="3:3">
      <c r="C377" s="17"/>
    </row>
    <row r="378" ht="18.75" spans="3:3">
      <c r="C378" s="17"/>
    </row>
    <row r="379" ht="18.75" spans="3:3">
      <c r="C379" s="17"/>
    </row>
    <row r="380" ht="18.75" spans="3:3">
      <c r="C380" s="17"/>
    </row>
    <row r="381" ht="18.75" spans="3:3">
      <c r="C381" s="17"/>
    </row>
    <row r="382" ht="18.75" spans="3:3">
      <c r="C382" s="17"/>
    </row>
    <row r="383" ht="18.75" spans="3:3">
      <c r="C383" s="17"/>
    </row>
    <row r="384" ht="18.75" spans="3:3">
      <c r="C384" s="17"/>
    </row>
    <row r="385" ht="18.75" spans="3:3">
      <c r="C385" s="17"/>
    </row>
    <row r="386" ht="18.75" spans="3:3">
      <c r="C386" s="17"/>
    </row>
    <row r="387" ht="18.75" spans="3:3">
      <c r="C387" s="17"/>
    </row>
    <row r="388" ht="18.75" spans="3:3">
      <c r="C388" s="17"/>
    </row>
    <row r="389" ht="18.75" spans="3:3">
      <c r="C389" s="17"/>
    </row>
    <row r="390" ht="18.75" spans="3:3">
      <c r="C390" s="17"/>
    </row>
    <row r="391" ht="18.75" spans="3:3">
      <c r="C391" s="17"/>
    </row>
    <row r="392" ht="18.75" spans="3:3">
      <c r="C392" s="17"/>
    </row>
    <row r="393" ht="18.75" spans="3:3">
      <c r="C393" s="17"/>
    </row>
    <row r="394" ht="18.75" spans="3:3">
      <c r="C394" s="17"/>
    </row>
    <row r="395" ht="18.75" spans="3:3">
      <c r="C395" s="17"/>
    </row>
    <row r="396" ht="18.75" spans="3:3">
      <c r="C396" s="17"/>
    </row>
    <row r="397" ht="18.75" spans="3:3">
      <c r="C397" s="17"/>
    </row>
    <row r="398" ht="18.75" spans="3:3">
      <c r="C398" s="17"/>
    </row>
    <row r="399" ht="18.75" spans="3:3">
      <c r="C399" s="17"/>
    </row>
    <row r="400" ht="18.75" spans="3:3">
      <c r="C400" s="17"/>
    </row>
    <row r="401" ht="18.75" spans="3:3">
      <c r="C401" s="17"/>
    </row>
    <row r="402" ht="18.75" spans="3:3">
      <c r="C402" s="17"/>
    </row>
    <row r="403" ht="18.75" spans="3:3">
      <c r="C403" s="17"/>
    </row>
    <row r="404" ht="18.75" spans="3:3">
      <c r="C404" s="17"/>
    </row>
    <row r="405" ht="18.75" spans="3:3">
      <c r="C405" s="17"/>
    </row>
    <row r="406" ht="18.75" spans="3:3">
      <c r="C406" s="17"/>
    </row>
    <row r="407" ht="18.75" spans="3:3">
      <c r="C407" s="17"/>
    </row>
    <row r="408" ht="18.75" spans="3:3">
      <c r="C408" s="17"/>
    </row>
    <row r="409" ht="18.75" spans="3:3">
      <c r="C409" s="17"/>
    </row>
    <row r="410" ht="18.75" spans="3:3">
      <c r="C410" s="17"/>
    </row>
    <row r="411" ht="18.75" spans="3:3">
      <c r="C411" s="17"/>
    </row>
    <row r="412" ht="18.75" spans="3:3">
      <c r="C412" s="17"/>
    </row>
    <row r="413" ht="18.75" spans="3:3">
      <c r="C413" s="17"/>
    </row>
    <row r="414" ht="18.75" spans="3:3">
      <c r="C414" s="17"/>
    </row>
    <row r="415" ht="18.75" spans="3:3">
      <c r="C415" s="17"/>
    </row>
    <row r="416" ht="18.75" spans="3:3">
      <c r="C416" s="17"/>
    </row>
    <row r="417" ht="18.75" spans="3:3">
      <c r="C417" s="17"/>
    </row>
    <row r="418" ht="18.75" spans="3:3">
      <c r="C418" s="17"/>
    </row>
    <row r="419" ht="18.75" spans="3:3">
      <c r="C419" s="17"/>
    </row>
    <row r="420" ht="18.75" spans="3:3">
      <c r="C420" s="17"/>
    </row>
    <row r="421" ht="18.75" spans="3:3">
      <c r="C421" s="17"/>
    </row>
    <row r="422" ht="18.75" spans="3:3">
      <c r="C422" s="17"/>
    </row>
    <row r="423" ht="18.75" spans="3:3">
      <c r="C423" s="17"/>
    </row>
    <row r="424" ht="18.75" spans="3:3">
      <c r="C424" s="17"/>
    </row>
    <row r="425" ht="18.75" spans="3:3">
      <c r="C425" s="17"/>
    </row>
    <row r="426" ht="18.75" spans="3:3">
      <c r="C426" s="17"/>
    </row>
    <row r="427" ht="18.75" spans="3:3">
      <c r="C427" s="17"/>
    </row>
    <row r="428" ht="18.75" spans="3:3">
      <c r="C428" s="17"/>
    </row>
    <row r="429" ht="18.75" spans="3:3">
      <c r="C429" s="17"/>
    </row>
    <row r="430" ht="18.75" spans="3:3">
      <c r="C430" s="17"/>
    </row>
    <row r="431" ht="18.75" spans="3:3">
      <c r="C431" s="17"/>
    </row>
    <row r="432" ht="18.75" spans="3:3">
      <c r="C432" s="17"/>
    </row>
    <row r="433" ht="18.75" spans="3:3">
      <c r="C433" s="17"/>
    </row>
    <row r="434" ht="18.75" spans="3:3">
      <c r="C434" s="17"/>
    </row>
    <row r="435" ht="18.75" spans="3:3">
      <c r="C435" s="17"/>
    </row>
    <row r="436" ht="18.75" spans="3:3">
      <c r="C436" s="17"/>
    </row>
    <row r="437" ht="18.75" spans="3:3">
      <c r="C437" s="17"/>
    </row>
    <row r="438" ht="18.75" spans="3:3">
      <c r="C438" s="17"/>
    </row>
    <row r="439" ht="18.75" spans="3:3">
      <c r="C439" s="17"/>
    </row>
    <row r="440" ht="18.75" spans="3:3">
      <c r="C440" s="17"/>
    </row>
    <row r="441" ht="18.75" spans="3:3">
      <c r="C441" s="17"/>
    </row>
    <row r="442" ht="18.75" spans="3:3">
      <c r="C442" s="17"/>
    </row>
    <row r="443" ht="18.75" spans="3:3">
      <c r="C443" s="17"/>
    </row>
    <row r="444" ht="18.75" spans="3:3">
      <c r="C444" s="17"/>
    </row>
    <row r="445" ht="18.75" spans="3:3">
      <c r="C445" s="17"/>
    </row>
    <row r="446" ht="18.75" spans="3:3">
      <c r="C446" s="17"/>
    </row>
    <row r="447" ht="18.75" spans="3:3">
      <c r="C447" s="17"/>
    </row>
    <row r="448" ht="18.75" spans="3:3">
      <c r="C448" s="17"/>
    </row>
    <row r="449" ht="18.75" spans="3:3">
      <c r="C449" s="17"/>
    </row>
    <row r="450" ht="18.75" spans="3:3">
      <c r="C450" s="17"/>
    </row>
    <row r="451" ht="18.75" spans="3:3">
      <c r="C451" s="17"/>
    </row>
    <row r="452" ht="18.75" spans="3:3">
      <c r="C452" s="17"/>
    </row>
    <row r="453" ht="18.75" spans="3:3">
      <c r="C453" s="17"/>
    </row>
    <row r="454" ht="18.75" spans="3:3">
      <c r="C454" s="17"/>
    </row>
  </sheetData>
  <sortState ref="C35:P41">
    <sortCondition ref="K35:K41"/>
    <sortCondition ref="I35:I41" descending="true"/>
    <sortCondition ref="P35:P41"/>
  </sortState>
  <mergeCells count="20">
    <mergeCell ref="B1:C1"/>
    <mergeCell ref="B2:P2"/>
    <mergeCell ref="B3:P3"/>
    <mergeCell ref="D4:K4"/>
    <mergeCell ref="L4:P4"/>
    <mergeCell ref="B31:C31"/>
    <mergeCell ref="O31:P31"/>
    <mergeCell ref="B32:P32"/>
    <mergeCell ref="D33:K33"/>
    <mergeCell ref="L33:P33"/>
    <mergeCell ref="B42:C42"/>
    <mergeCell ref="B43:C43"/>
    <mergeCell ref="B44:P44"/>
    <mergeCell ref="B4:B5"/>
    <mergeCell ref="B33:B34"/>
    <mergeCell ref="C4:C5"/>
    <mergeCell ref="C33:C34"/>
    <mergeCell ref="G5:G31"/>
    <mergeCell ref="G34:G43"/>
    <mergeCell ref="O42:P43"/>
  </mergeCells>
  <printOptions horizontalCentered="true" verticalCentered="true"/>
  <pageMargins left="0.354166666666667" right="0.550694444444444" top="0.393055555555556" bottom="0.432638888888889" header="0.472222222222222" footer="0.314583333333333"/>
  <pageSetup paperSize="9" fitToHeight="0" orientation="landscape" horizontalDpi="600"/>
  <headerFooter differentOddEven="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全县5月份重点项目谋划、立项情况汇总表 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2022-07-07T09:17:00Z</dcterms:created>
  <dcterms:modified xsi:type="dcterms:W3CDTF">2023-07-20T08:21:01Z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6BCDDA7F650C45D49EEAD7DE62B7AE26_13</vt:lpwstr>
  </property>
</Properties>
</file>