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activeTab="4"/>
  </bookViews>
  <sheets>
    <sheet name="一般公共预算收入调整" sheetId="1" r:id="rId1"/>
    <sheet name="一般公共预算支出调整" sheetId="2" r:id="rId2"/>
    <sheet name="政府性基金收入调整" sheetId="3" r:id="rId3"/>
    <sheet name="政府性基金支出调整" sheetId="4" r:id="rId4"/>
    <sheet name="国有资本经营预算收支调整表" sheetId="5" r:id="rId5"/>
  </sheets>
  <definedNames>
    <definedName name="_xlnm.Print_Area" localSheetId="0">一般公共预算收入调整!$A$1:$D$28</definedName>
    <definedName name="_xlnm.Print_Titles" localSheetId="1">一般公共预算支出调整!$4:$5</definedName>
    <definedName name="_xlnm.Print_Titles" localSheetId="0">一般公共预算收入调整!$4:$4</definedName>
    <definedName name="_xlnm.Print_Area" localSheetId="3">政府性基金支出调整!$A$1:$E$20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<sst xmlns="http://schemas.openxmlformats.org/spreadsheetml/2006/main" count="149" uniqueCount="118">
  <si>
    <t>附件1</t>
  </si>
  <si>
    <t>太白县2023年一般公共预算收入调整明细表</t>
  </si>
  <si>
    <t>单位：万元</t>
  </si>
  <si>
    <t>预算科目</t>
  </si>
  <si>
    <t>年初预算</t>
  </si>
  <si>
    <t>调整预算</t>
  </si>
  <si>
    <t>较年初预算差额</t>
  </si>
  <si>
    <t>一、税收收入</t>
  </si>
  <si>
    <t>　　增值税</t>
  </si>
  <si>
    <t xml:space="preserve">    企业所得税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</si>
  <si>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</si>
  <si>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</si>
  <si>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</si>
  <si>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</si>
  <si>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</si>
  <si>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</si>
  <si>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</si>
  <si>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</si>
  <si>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</si>
  <si>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</si>
  <si>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环保税</t>
  </si>
  <si>
    <t xml:space="preserve">   水资源税</t>
  </si>
  <si>
    <t>二、非税收入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</si>
  <si>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</si>
  <si>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</si>
  <si>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</si>
  <si>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国有资源(资产)有偿使用收入</t>
  </si>
  <si>
    <t xml:space="preserve">    捐赠收入</t>
  </si>
  <si>
    <t xml:space="preserve">    政府住房基金收入</t>
  </si>
  <si>
    <t xml:space="preserve">    其他收入</t>
  </si>
  <si>
    <t>收入合计</t>
  </si>
  <si>
    <t>附件2</t>
  </si>
  <si>
    <t>2023年一般公共预算支出调整明细表</t>
  </si>
  <si>
    <t>科目编码</t>
  </si>
  <si>
    <t>科目名称</t>
  </si>
  <si>
    <t>一般公共预算支出合计</t>
  </si>
  <si>
    <t xml:space="preserve">  一般公共服务支出</t>
  </si>
  <si>
    <t xml:space="preserve">  国防支出</t>
  </si>
  <si>
    <t xml:space="preserve">  公共安全支出</t>
  </si>
  <si>
    <t xml:space="preserve">  教育支出</t>
  </si>
  <si>
    <t xml:space="preserve">  科学技术支出</t>
  </si>
  <si>
    <t xml:space="preserve">  文化旅游体育与传媒支出</t>
  </si>
  <si>
    <t xml:space="preserve">  社会保障和就业支出</t>
  </si>
  <si>
    <t xml:space="preserve">  卫生健康支出</t>
  </si>
  <si>
    <t xml:space="preserve">  节能环保支出</t>
  </si>
  <si>
    <t xml:space="preserve">  城乡社区支出</t>
  </si>
  <si>
    <t xml:space="preserve">  农林水支出</t>
  </si>
  <si>
    <t xml:space="preserve">  交通运输支出</t>
  </si>
  <si>
    <t xml:space="preserve">  资源勘探工业信息等支出</t>
  </si>
  <si>
    <t xml:space="preserve">  商业服务业等支出</t>
  </si>
  <si>
    <t xml:space="preserve">  金融支出</t>
  </si>
  <si>
    <t xml:space="preserve">  援助其他地区支出</t>
  </si>
  <si>
    <t xml:space="preserve">  自然资源海洋气象等支出</t>
  </si>
  <si>
    <t xml:space="preserve">  住房保障支出</t>
  </si>
  <si>
    <t xml:space="preserve">  粮油物资储备支出</t>
  </si>
  <si>
    <t xml:space="preserve">  灾害防治及应急管理支出</t>
  </si>
  <si>
    <t xml:space="preserve">  预备费</t>
  </si>
  <si>
    <t xml:space="preserve">  其他支出(类)</t>
  </si>
  <si>
    <t xml:space="preserve">  债务还本支出</t>
  </si>
  <si>
    <t xml:space="preserve">  转移性支出</t>
  </si>
  <si>
    <t xml:space="preserve">  债务付息支出</t>
  </si>
  <si>
    <t xml:space="preserve">  债务发行费用支出</t>
  </si>
  <si>
    <t>附件3</t>
  </si>
  <si>
    <t>2023年政府性基金预算收入调整明细表</t>
  </si>
  <si>
    <t>收入科目</t>
  </si>
  <si>
    <t>政府性基金预算本级收入合计</t>
  </si>
  <si>
    <t xml:space="preserve">  政府性基金收入</t>
  </si>
  <si>
    <t xml:space="preserve">    一、国有土地收益基金收入</t>
  </si>
  <si>
    <t xml:space="preserve">    二、农业土地开发资金收入</t>
  </si>
  <si>
    <t xml:space="preserve">    三、国有土地使用权出让收入</t>
  </si>
  <si>
    <t xml:space="preserve">    四、城市基础设施配套费收入</t>
  </si>
  <si>
    <t xml:space="preserve">    五、污水处理费收入</t>
  </si>
  <si>
    <t xml:space="preserve">    六、其他政府性基金收入</t>
  </si>
  <si>
    <t xml:space="preserve">  专项债务对应项目专项收入 </t>
  </si>
  <si>
    <t xml:space="preserve">    其中：其他政府性基金专项债务对应项目专项收入 </t>
  </si>
  <si>
    <t>政府性基金转移支付收入</t>
  </si>
  <si>
    <t>上解收入</t>
  </si>
  <si>
    <t>上年结余收入</t>
  </si>
  <si>
    <t>调入资金</t>
  </si>
  <si>
    <t xml:space="preserve">  其中：地方政府性基金调入专项收入</t>
  </si>
  <si>
    <t>债务收入</t>
  </si>
  <si>
    <t xml:space="preserve">  其中：地方政府专项债务收入</t>
  </si>
  <si>
    <t>债务转贷收入</t>
  </si>
  <si>
    <t xml:space="preserve">  其中：地方政府专项债务转贷收入</t>
  </si>
  <si>
    <t>附件4</t>
  </si>
  <si>
    <t>2023年政府性基金预算支出调整明细表</t>
  </si>
  <si>
    <t>政府性基金预算支出合计</t>
  </si>
  <si>
    <t>本级政府性基金支出合计</t>
  </si>
  <si>
    <t xml:space="preserve">  其他支出</t>
  </si>
  <si>
    <t>抗疫特别国债安排的支出</t>
  </si>
  <si>
    <t>转移性支出</t>
  </si>
  <si>
    <t>（一）调出资金</t>
  </si>
  <si>
    <t>（二）上解支出</t>
  </si>
  <si>
    <t>（三）地方政府专项债务还本支出</t>
  </si>
  <si>
    <t>附件5</t>
  </si>
  <si>
    <t>2023年国有资本经营预算收支调整明细表</t>
  </si>
  <si>
    <t>收          入</t>
  </si>
  <si>
    <t>支          出</t>
  </si>
  <si>
    <t>项        目</t>
  </si>
  <si>
    <t>一、利润收入</t>
  </si>
  <si>
    <t>一、解决历史遗留问题及改革成本支出</t>
  </si>
  <si>
    <t>二、股利、股息收入</t>
  </si>
  <si>
    <t>二、国有企业资本金注入</t>
  </si>
  <si>
    <t>三、产权转让收入</t>
  </si>
  <si>
    <t>三、国有企业政策性补贴</t>
  </si>
  <si>
    <t>四、清算收入</t>
  </si>
  <si>
    <t>四、金融国有资本经营预算支出</t>
  </si>
  <si>
    <t>五、其他国有资本经营预算收入</t>
  </si>
  <si>
    <t>五、其他国有资本经营预算支出</t>
  </si>
  <si>
    <t>收 入 合 计</t>
  </si>
  <si>
    <t>支 出 合 计</t>
  </si>
  <si>
    <t>国有资本经营预算转移支付收入</t>
  </si>
  <si>
    <t>国有资本经营预算转移支付支出</t>
  </si>
  <si>
    <t>上年结转</t>
  </si>
  <si>
    <t>国有资本经营预算调出资金</t>
  </si>
  <si>
    <t>结转下年</t>
  </si>
  <si>
    <t>收 入 总 计</t>
  </si>
  <si>
    <t>支 出 总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</si>
</sst>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\(#,##0.00\)"/>
    <numFmt numFmtId="178" formatCode="0.0_ "/>
    <numFmt numFmtId="179" formatCode="0.00_);[Red]\(0.00\)"/>
    <numFmt numFmtId="180" formatCode="#,##0_ "/>
    <numFmt numFmtId="181" formatCode="0_ "/>
  </numFmts>
  <fonts count="44">
    <font>
      <sz val="11"/>
      <name val="宋体"/>
      <charset val="134"/>
    </font>
    <font>
      <b/>
      <sz val="18"/>
      <name val="Arial"/>
      <charset val="134"/>
    </font>
    <font>
      <sz val="11"/>
      <name val="Arial"/>
      <charset val="134"/>
    </font>
    <font>
      <sz val="10"/>
      <name val="Arial"/>
      <charset val="134"/>
    </font>
    <font>
      <sz val="14"/>
      <name val="黑体"/>
      <charset val="134"/>
    </font>
    <font>
      <sz val="22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name val="黑体"/>
      <charset val="134"/>
    </font>
    <font>
      <sz val="22"/>
      <name val="Arial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2"/>
      <name val="黑体"/>
      <charset val="134"/>
    </font>
    <font>
      <sz val="11"/>
      <name val="黑体"/>
      <charset val="134"/>
    </font>
    <font>
      <sz val="11"/>
      <color rgb="FF000000"/>
      <name val="黑体"/>
      <charset val="134"/>
    </font>
    <font>
      <b/>
      <sz val="12"/>
      <color rgb="FF000000"/>
      <name val="宋体"/>
      <charset val="134"/>
    </font>
    <font>
      <sz val="22"/>
      <name val="宋体"/>
      <charset val="134"/>
    </font>
    <font>
      <sz val="12"/>
      <color rgb="FF000000"/>
      <name val="黑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4"/>
      <color rgb="FF000000"/>
      <name val="黑体"/>
      <charset val="134"/>
    </font>
    <font>
      <sz val="22"/>
      <color rgb="FF000000"/>
      <name val="方正小标宋简体"/>
      <charset val="134"/>
    </font>
    <font>
      <b/>
      <sz val="12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3" borderId="9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2" applyNumberFormat="0" applyAlignment="0" applyProtection="0">
      <alignment vertical="center"/>
    </xf>
    <xf numFmtId="0" fontId="33" fillId="5" borderId="13" applyNumberFormat="0" applyAlignment="0" applyProtection="0">
      <alignment vertical="center"/>
    </xf>
    <xf numFmtId="0" fontId="34" fillId="5" borderId="12" applyNumberFormat="0" applyAlignment="0" applyProtection="0">
      <alignment vertical="center"/>
    </xf>
    <xf numFmtId="0" fontId="35" fillId="6" borderId="14" applyNumberFormat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7" fillId="0" borderId="0">
      <protection locked="0"/>
    </xf>
    <xf numFmtId="0" fontId="43" fillId="0" borderId="0">
      <protection locked="0"/>
    </xf>
    <xf numFmtId="0" fontId="7" fillId="0" borderId="0">
      <protection locked="0"/>
    </xf>
  </cellStyleXfs>
  <cellXfs count="123">
    <xf numFmtId="0" fontId="0" fillId="0" borderId="0" xfId="0">
      <alignment vertical="center"/>
    </xf>
    <xf numFmtId="0" fontId="1" fillId="0" borderId="0" xfId="50" applyFont="1" applyFill="1" applyAlignment="1" applyProtection="1"/>
    <xf numFmtId="0" fontId="2" fillId="0" borderId="0" xfId="50" applyNumberFormat="1" applyFont="1" applyFill="1" applyAlignment="1" applyProtection="1">
      <alignment vertical="center"/>
    </xf>
    <xf numFmtId="0" fontId="3" fillId="0" borderId="0" xfId="50" applyFont="1" applyFill="1" applyAlignment="1" applyProtection="1"/>
    <xf numFmtId="0" fontId="4" fillId="0" borderId="0" xfId="50" applyFont="1" applyFill="1" applyAlignment="1" applyProtection="1"/>
    <xf numFmtId="0" fontId="5" fillId="0" borderId="0" xfId="51" applyFont="1" applyFill="1" applyAlignment="1" applyProtection="1">
      <alignment horizontal="center" vertical="center"/>
    </xf>
    <xf numFmtId="0" fontId="0" fillId="0" borderId="0" xfId="50" applyNumberFormat="1" applyFont="1" applyFill="1" applyAlignment="1" applyProtection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177" fontId="7" fillId="0" borderId="1" xfId="0" applyNumberFormat="1" applyFont="1" applyFill="1" applyBorder="1" applyAlignment="1">
      <alignment horizontal="center"/>
    </xf>
    <xf numFmtId="178" fontId="7" fillId="0" borderId="1" xfId="0" applyNumberFormat="1" applyFont="1" applyFill="1" applyBorder="1" applyAlignment="1">
      <alignment horizontal="center"/>
    </xf>
    <xf numFmtId="176" fontId="7" fillId="0" borderId="1" xfId="0" applyNumberFormat="1" applyFont="1" applyFill="1" applyBorder="1" applyAlignment="1">
      <alignment horizontal="center"/>
    </xf>
    <xf numFmtId="178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/>
    <xf numFmtId="176" fontId="7" fillId="0" borderId="1" xfId="0" applyNumberFormat="1" applyFont="1" applyFill="1" applyBorder="1" applyAlignment="1">
      <alignment horizontal="right"/>
    </xf>
    <xf numFmtId="176" fontId="7" fillId="0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right" vertical="center"/>
    </xf>
    <xf numFmtId="177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9" fillId="0" borderId="0" xfId="50" applyFont="1" applyFill="1" applyAlignment="1" applyProtection="1"/>
    <xf numFmtId="0" fontId="10" fillId="0" borderId="0" xfId="0" applyFont="1" applyFill="1" applyAlignment="1"/>
    <xf numFmtId="0" fontId="7" fillId="0" borderId="0" xfId="0" applyFont="1" applyFill="1" applyAlignment="1"/>
    <xf numFmtId="0" fontId="11" fillId="0" borderId="0" xfId="0" applyFont="1" applyFill="1" applyAlignment="1"/>
    <xf numFmtId="0" fontId="11" fillId="0" borderId="0" xfId="0" applyFont="1" applyFill="1" applyAlignment="1">
      <alignment horizontal="left" wrapText="1"/>
    </xf>
    <xf numFmtId="179" fontId="11" fillId="0" borderId="0" xfId="0" applyNumberFormat="1" applyFont="1" applyFill="1" applyAlignment="1"/>
    <xf numFmtId="0" fontId="11" fillId="0" borderId="0" xfId="0" applyFont="1" applyFill="1" applyAlignment="1">
      <alignment wrapText="1"/>
    </xf>
    <xf numFmtId="0" fontId="4" fillId="0" borderId="0" xfId="0" applyFont="1" applyFill="1" applyBorder="1" applyAlignment="1">
      <alignment horizontal="left"/>
    </xf>
    <xf numFmtId="0" fontId="11" fillId="0" borderId="0" xfId="0" applyFont="1" applyFill="1" applyBorder="1" applyAlignment="1"/>
    <xf numFmtId="179" fontId="11" fillId="0" borderId="0" xfId="0" applyNumberFormat="1" applyFont="1" applyFill="1" applyBorder="1" applyAlignment="1"/>
    <xf numFmtId="0" fontId="11" fillId="0" borderId="0" xfId="0" applyFont="1" applyFill="1" applyBorder="1" applyAlignment="1">
      <alignment wrapText="1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left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180" fontId="6" fillId="0" borderId="1" xfId="0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left" vertical="center" wrapText="1"/>
    </xf>
    <xf numFmtId="0" fontId="13" fillId="0" borderId="3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18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/>
    </xf>
    <xf numFmtId="180" fontId="10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/>
    <xf numFmtId="0" fontId="10" fillId="0" borderId="1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wrapText="1"/>
    </xf>
    <xf numFmtId="0" fontId="16" fillId="0" borderId="0" xfId="0" applyFont="1" applyFill="1">
      <alignment vertical="center"/>
    </xf>
    <xf numFmtId="0" fontId="17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10" fillId="0" borderId="0" xfId="0" applyFont="1">
      <alignment vertical="center"/>
    </xf>
    <xf numFmtId="0" fontId="11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18" fillId="0" borderId="0" xfId="0" applyFont="1" applyFill="1">
      <alignment vertical="center"/>
    </xf>
    <xf numFmtId="0" fontId="8" fillId="0" borderId="5" xfId="0" applyFont="1" applyFill="1" applyBorder="1">
      <alignment vertical="center"/>
    </xf>
    <xf numFmtId="0" fontId="0" fillId="0" borderId="5" xfId="0" applyFont="1" applyFill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180" fontId="8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180" fontId="19" fillId="0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>
      <alignment vertical="center"/>
    </xf>
    <xf numFmtId="0" fontId="11" fillId="0" borderId="1" xfId="0" applyFont="1" applyFill="1" applyBorder="1" applyAlignment="1">
      <alignment horizontal="center" vertical="center"/>
    </xf>
    <xf numFmtId="181" fontId="11" fillId="0" borderId="0" xfId="0" applyNumberFormat="1" applyFont="1" applyFill="1" applyBorder="1" applyAlignment="1" applyProtection="1">
      <protection locked="0"/>
    </xf>
    <xf numFmtId="181" fontId="17" fillId="0" borderId="0" xfId="0" applyNumberFormat="1" applyFont="1" applyFill="1" applyAlignment="1"/>
    <xf numFmtId="181" fontId="8" fillId="0" borderId="0" xfId="0" applyNumberFormat="1" applyFont="1" applyFill="1" applyAlignment="1"/>
    <xf numFmtId="181" fontId="14" fillId="0" borderId="0" xfId="0" applyNumberFormat="1" applyFont="1" applyFill="1" applyAlignment="1"/>
    <xf numFmtId="181" fontId="11" fillId="0" borderId="0" xfId="0" applyNumberFormat="1" applyFont="1" applyFill="1" applyAlignment="1"/>
    <xf numFmtId="181" fontId="11" fillId="0" borderId="0" xfId="0" applyNumberFormat="1" applyFont="1" applyFill="1" applyAlignment="1">
      <alignment wrapText="1"/>
    </xf>
    <xf numFmtId="181" fontId="11" fillId="0" borderId="0" xfId="0" applyNumberFormat="1" applyFont="1" applyFill="1" applyAlignment="1">
      <alignment horizontal="center"/>
    </xf>
    <xf numFmtId="181" fontId="4" fillId="0" borderId="0" xfId="0" applyNumberFormat="1" applyFont="1" applyFill="1" applyBorder="1" applyAlignment="1" applyProtection="1">
      <protection locked="0"/>
    </xf>
    <xf numFmtId="181" fontId="11" fillId="0" borderId="0" xfId="0" applyNumberFormat="1" applyFont="1" applyFill="1" applyBorder="1" applyAlignment="1" applyProtection="1">
      <alignment wrapText="1"/>
      <protection locked="0"/>
    </xf>
    <xf numFmtId="181" fontId="11" fillId="0" borderId="0" xfId="0" applyNumberFormat="1" applyFont="1" applyFill="1" applyBorder="1" applyAlignment="1" applyProtection="1">
      <alignment horizontal="center"/>
      <protection locked="0"/>
    </xf>
    <xf numFmtId="181" fontId="5" fillId="0" borderId="0" xfId="0" applyNumberFormat="1" applyFont="1" applyFill="1" applyBorder="1" applyAlignment="1" applyProtection="1">
      <alignment horizontal="center" vertical="center"/>
      <protection locked="0"/>
    </xf>
    <xf numFmtId="181" fontId="6" fillId="0" borderId="0" xfId="0" applyNumberFormat="1" applyFont="1" applyFill="1" applyBorder="1" applyAlignment="1" applyProtection="1">
      <alignment horizontal="left" vertical="center"/>
      <protection locked="0"/>
    </xf>
    <xf numFmtId="181" fontId="6" fillId="0" borderId="0" xfId="0" applyNumberFormat="1" applyFont="1" applyFill="1" applyBorder="1" applyAlignment="1" applyProtection="1">
      <alignment horizontal="left" vertical="center" wrapText="1"/>
      <protection locked="0"/>
    </xf>
    <xf numFmtId="181" fontId="6" fillId="0" borderId="0" xfId="0" applyNumberFormat="1" applyFont="1" applyFill="1" applyBorder="1" applyAlignment="1" applyProtection="1">
      <alignment horizontal="center" vertical="center"/>
      <protection locked="0"/>
    </xf>
    <xf numFmtId="181" fontId="8" fillId="0" borderId="0" xfId="0" applyNumberFormat="1" applyFont="1" applyFill="1" applyBorder="1" applyAlignment="1" applyProtection="1">
      <alignment horizontal="right" vertical="center" wrapText="1"/>
      <protection locked="0"/>
    </xf>
    <xf numFmtId="181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181" fontId="12" fillId="0" borderId="1" xfId="0" applyNumberFormat="1" applyFont="1" applyFill="1" applyBorder="1" applyAlignment="1">
      <alignment horizontal="center" vertical="center"/>
    </xf>
    <xf numFmtId="181" fontId="12" fillId="0" borderId="1" xfId="0" applyNumberFormat="1" applyFont="1" applyFill="1" applyBorder="1" applyAlignment="1">
      <alignment horizontal="center" vertical="center" wrapText="1"/>
    </xf>
    <xf numFmtId="181" fontId="12" fillId="0" borderId="6" xfId="0" applyNumberFormat="1" applyFont="1" applyFill="1" applyBorder="1" applyAlignment="1">
      <alignment horizontal="center" vertical="center" wrapText="1"/>
    </xf>
    <xf numFmtId="181" fontId="12" fillId="0" borderId="7" xfId="0" applyNumberFormat="1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 wrapText="1"/>
    </xf>
    <xf numFmtId="181" fontId="7" fillId="0" borderId="1" xfId="0" applyNumberFormat="1" applyFont="1" applyFill="1" applyBorder="1" applyAlignment="1">
      <alignment horizontal="center" vertical="center"/>
    </xf>
    <xf numFmtId="181" fontId="7" fillId="0" borderId="1" xfId="0" applyNumberFormat="1" applyFont="1" applyFill="1" applyBorder="1" applyAlignment="1">
      <alignment horizontal="left" vertical="center" wrapText="1"/>
    </xf>
    <xf numFmtId="3" fontId="7" fillId="2" borderId="1" xfId="49" applyNumberFormat="1" applyFont="1" applyFill="1" applyBorder="1" applyAlignment="1" applyProtection="1">
      <alignment horizontal="center" vertical="center"/>
    </xf>
    <xf numFmtId="3" fontId="10" fillId="0" borderId="1" xfId="0" applyNumberFormat="1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20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176" fontId="11" fillId="0" borderId="0" xfId="0" applyNumberFormat="1" applyFont="1" applyAlignment="1">
      <alignment horizontal="center" vertical="center" wrapText="1"/>
    </xf>
    <xf numFmtId="3" fontId="17" fillId="0" borderId="1" xfId="0" applyNumberFormat="1" applyFont="1" applyBorder="1" applyAlignment="1">
      <alignment horizontal="center" vertical="center" wrapText="1"/>
    </xf>
    <xf numFmtId="181" fontId="17" fillId="0" borderId="1" xfId="0" applyNumberFormat="1" applyFont="1" applyBorder="1" applyAlignment="1">
      <alignment horizontal="center" vertical="center" wrapText="1"/>
    </xf>
    <xf numFmtId="3" fontId="22" fillId="0" borderId="8" xfId="0" applyNumberFormat="1" applyFont="1" applyBorder="1" applyAlignment="1">
      <alignment horizontal="left" vertical="center" wrapText="1"/>
    </xf>
    <xf numFmtId="3" fontId="17" fillId="0" borderId="8" xfId="0" applyNumberFormat="1" applyFont="1" applyBorder="1" applyAlignment="1">
      <alignment horizontal="center" vertical="center" wrapText="1"/>
    </xf>
    <xf numFmtId="181" fontId="17" fillId="0" borderId="8" xfId="0" applyNumberFormat="1" applyFont="1" applyBorder="1" applyAlignment="1">
      <alignment horizontal="center" vertical="center" wrapText="1"/>
    </xf>
    <xf numFmtId="3" fontId="10" fillId="0" borderId="8" xfId="0" applyNumberFormat="1" applyFont="1" applyBorder="1" applyAlignment="1">
      <alignment horizontal="left" vertical="center" wrapText="1"/>
    </xf>
    <xf numFmtId="0" fontId="10" fillId="0" borderId="8" xfId="0" applyFont="1" applyBorder="1" applyAlignment="1">
      <alignment vertical="center" wrapText="1"/>
    </xf>
    <xf numFmtId="0" fontId="17" fillId="0" borderId="8" xfId="0" applyFont="1" applyBorder="1" applyAlignment="1">
      <alignment horizontal="center" vertical="center" wrapText="1"/>
    </xf>
    <xf numFmtId="3" fontId="22" fillId="0" borderId="8" xfId="0" applyNumberFormat="1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" xfId="49"/>
    <cellStyle name="常规_南平市国资委国有资本经营预算表" xfId="50"/>
    <cellStyle name="常规_2002年全省财政基金预算收入计划表" xfId="51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topLeftCell="A13" workbookViewId="0">
      <selection activeCell="J22" sqref="J22"/>
    </sheetView>
  </sheetViews>
  <sheetFormatPr defaultColWidth="9" defaultRowHeight="14.4" outlineLevelCol="3"/>
  <cols>
    <col min="1" max="1" width="35.3703703703704" customWidth="1"/>
    <col min="2" max="2" width="15" customWidth="1"/>
    <col min="3" max="3" width="13.8703703703704" customWidth="1"/>
    <col min="4" max="4" width="19.75" customWidth="1"/>
  </cols>
  <sheetData>
    <row r="1" ht="24" customHeight="1" spans="1:4">
      <c r="A1" s="110" t="s">
        <v>0</v>
      </c>
      <c r="B1" s="111"/>
      <c r="C1" s="111"/>
      <c r="D1" s="111"/>
    </row>
    <row r="2" ht="29.25" customHeight="1" spans="1:4">
      <c r="A2" s="112" t="s">
        <v>1</v>
      </c>
      <c r="B2" s="112"/>
      <c r="C2" s="112"/>
      <c r="D2" s="112"/>
    </row>
    <row r="3" ht="25.5" customHeight="1" spans="1:4">
      <c r="A3" s="111"/>
      <c r="B3" s="111"/>
      <c r="C3" s="111"/>
      <c r="D3" s="113" t="s">
        <v>2</v>
      </c>
    </row>
    <row r="4" s="69" customFormat="1" ht="39" customHeight="1" spans="1:4">
      <c r="A4" s="114" t="s">
        <v>3</v>
      </c>
      <c r="B4" s="115" t="s">
        <v>4</v>
      </c>
      <c r="C4" s="115" t="s">
        <v>5</v>
      </c>
      <c r="D4" s="115" t="s">
        <v>6</v>
      </c>
    </row>
    <row r="5" ht="24" customHeight="1" spans="1:4">
      <c r="A5" s="116" t="s">
        <v>7</v>
      </c>
      <c r="B5" s="117">
        <f>SUM(B6:B19)</f>
        <v>3173</v>
      </c>
      <c r="C5" s="117">
        <f>SUM(C6:C19)</f>
        <v>5024</v>
      </c>
      <c r="D5" s="118">
        <f>C5-B5</f>
        <v>1851</v>
      </c>
    </row>
    <row r="6" ht="24" customHeight="1" spans="1:4">
      <c r="A6" s="119" t="s">
        <v>8</v>
      </c>
      <c r="B6" s="117">
        <v>-25</v>
      </c>
      <c r="C6" s="117">
        <v>2173</v>
      </c>
      <c r="D6" s="118">
        <f t="shared" ref="D6:D18" si="0">C6-B6</f>
        <v>2198</v>
      </c>
    </row>
    <row r="7" ht="24" customHeight="1" spans="1:4">
      <c r="A7" s="119" t="s">
        <v>9</v>
      </c>
      <c r="B7" s="117">
        <v>306</v>
      </c>
      <c r="C7" s="117">
        <v>293</v>
      </c>
      <c r="D7" s="118">
        <f t="shared" si="0"/>
        <v>-13</v>
      </c>
    </row>
    <row r="8" ht="24" customHeight="1" spans="1:4">
      <c r="A8" s="119" t="s">
        <v>10</v>
      </c>
      <c r="B8" s="117">
        <v>239</v>
      </c>
      <c r="C8" s="117">
        <v>188</v>
      </c>
      <c r="D8" s="118">
        <f t="shared" si="0"/>
        <v>-51</v>
      </c>
    </row>
    <row r="9" ht="24" customHeight="1" spans="1:4">
      <c r="A9" s="119" t="s">
        <v>11</v>
      </c>
      <c r="B9" s="117">
        <v>565</v>
      </c>
      <c r="C9" s="117">
        <v>641</v>
      </c>
      <c r="D9" s="118">
        <f t="shared" si="0"/>
        <v>76</v>
      </c>
    </row>
    <row r="10" ht="24" customHeight="1" spans="1:4">
      <c r="A10" s="119" t="s">
        <v>12</v>
      </c>
      <c r="B10" s="117">
        <v>235</v>
      </c>
      <c r="C10" s="117">
        <v>279</v>
      </c>
      <c r="D10" s="118">
        <f t="shared" si="0"/>
        <v>44</v>
      </c>
    </row>
    <row r="11" ht="24" customHeight="1" spans="1:4">
      <c r="A11" s="119" t="s">
        <v>13</v>
      </c>
      <c r="B11" s="117">
        <v>285</v>
      </c>
      <c r="C11" s="117">
        <v>439</v>
      </c>
      <c r="D11" s="118">
        <f t="shared" si="0"/>
        <v>154</v>
      </c>
    </row>
    <row r="12" ht="24" customHeight="1" spans="1:4">
      <c r="A12" s="119" t="s">
        <v>14</v>
      </c>
      <c r="B12" s="117">
        <v>144</v>
      </c>
      <c r="C12" s="117">
        <v>96</v>
      </c>
      <c r="D12" s="118">
        <f t="shared" si="0"/>
        <v>-48</v>
      </c>
    </row>
    <row r="13" ht="24" customHeight="1" spans="1:4">
      <c r="A13" s="119" t="s">
        <v>15</v>
      </c>
      <c r="B13" s="117">
        <v>390</v>
      </c>
      <c r="C13" s="117">
        <v>286</v>
      </c>
      <c r="D13" s="118">
        <f t="shared" si="0"/>
        <v>-104</v>
      </c>
    </row>
    <row r="14" ht="24" customHeight="1" spans="1:4">
      <c r="A14" s="119" t="s">
        <v>16</v>
      </c>
      <c r="B14" s="117">
        <v>368</v>
      </c>
      <c r="C14" s="117">
        <v>197</v>
      </c>
      <c r="D14" s="118">
        <f t="shared" si="0"/>
        <v>-171</v>
      </c>
    </row>
    <row r="15" ht="24" customHeight="1" spans="1:4">
      <c r="A15" s="119" t="s">
        <v>17</v>
      </c>
      <c r="B15" s="117">
        <v>124</v>
      </c>
      <c r="C15" s="117">
        <v>126</v>
      </c>
      <c r="D15" s="118">
        <f t="shared" si="0"/>
        <v>2</v>
      </c>
    </row>
    <row r="16" ht="24" customHeight="1" spans="1:4">
      <c r="A16" s="119" t="s">
        <v>18</v>
      </c>
      <c r="B16" s="117">
        <v>173</v>
      </c>
      <c r="C16" s="117">
        <v>-48</v>
      </c>
      <c r="D16" s="118">
        <f t="shared" si="0"/>
        <v>-221</v>
      </c>
    </row>
    <row r="17" ht="24" customHeight="1" spans="1:4">
      <c r="A17" s="119" t="s">
        <v>19</v>
      </c>
      <c r="B17" s="117">
        <v>366</v>
      </c>
      <c r="C17" s="117">
        <v>350</v>
      </c>
      <c r="D17" s="118">
        <f t="shared" si="0"/>
        <v>-16</v>
      </c>
    </row>
    <row r="18" ht="24" customHeight="1" spans="1:4">
      <c r="A18" s="119" t="s">
        <v>20</v>
      </c>
      <c r="B18" s="117">
        <v>3</v>
      </c>
      <c r="C18" s="117">
        <v>4</v>
      </c>
      <c r="D18" s="118">
        <f t="shared" si="0"/>
        <v>1</v>
      </c>
    </row>
    <row r="19" ht="24" customHeight="1" spans="1:4">
      <c r="A19" s="119" t="s">
        <v>21</v>
      </c>
      <c r="B19" s="117"/>
      <c r="C19" s="117"/>
      <c r="D19" s="118"/>
    </row>
    <row r="20" s="69" customFormat="1" ht="24" customHeight="1" spans="1:4">
      <c r="A20" s="116" t="s">
        <v>22</v>
      </c>
      <c r="B20" s="117">
        <f>SUM(B21:B27)</f>
        <v>3877</v>
      </c>
      <c r="C20" s="117">
        <f>SUM(C21:C27)</f>
        <v>3057</v>
      </c>
      <c r="D20" s="118">
        <f>C20-B20</f>
        <v>-820</v>
      </c>
    </row>
    <row r="21" ht="24" customHeight="1" spans="1:4">
      <c r="A21" s="119" t="s">
        <v>23</v>
      </c>
      <c r="B21" s="117">
        <v>616</v>
      </c>
      <c r="C21" s="117">
        <v>330</v>
      </c>
      <c r="D21" s="118">
        <f t="shared" ref="D21:D27" si="1">C21-B21</f>
        <v>-286</v>
      </c>
    </row>
    <row r="22" ht="24" customHeight="1" spans="1:4">
      <c r="A22" s="119" t="s">
        <v>24</v>
      </c>
      <c r="B22" s="117">
        <v>40</v>
      </c>
      <c r="C22" s="117">
        <v>302</v>
      </c>
      <c r="D22" s="118">
        <f t="shared" si="1"/>
        <v>262</v>
      </c>
    </row>
    <row r="23" ht="24" customHeight="1" spans="1:4">
      <c r="A23" s="119" t="s">
        <v>25</v>
      </c>
      <c r="B23" s="117">
        <v>1068</v>
      </c>
      <c r="C23" s="117">
        <v>701</v>
      </c>
      <c r="D23" s="118">
        <f t="shared" si="1"/>
        <v>-367</v>
      </c>
    </row>
    <row r="24" ht="24" customHeight="1" spans="1:4">
      <c r="A24" s="119" t="s">
        <v>26</v>
      </c>
      <c r="B24" s="117">
        <v>1661</v>
      </c>
      <c r="C24" s="117">
        <v>1360</v>
      </c>
      <c r="D24" s="118">
        <f t="shared" si="1"/>
        <v>-301</v>
      </c>
    </row>
    <row r="25" ht="24" customHeight="1" spans="1:4">
      <c r="A25" s="119" t="s">
        <v>27</v>
      </c>
      <c r="B25" s="117"/>
      <c r="C25" s="117"/>
      <c r="D25" s="118">
        <f t="shared" si="1"/>
        <v>0</v>
      </c>
    </row>
    <row r="26" ht="24" customHeight="1" spans="1:4">
      <c r="A26" s="120" t="s">
        <v>28</v>
      </c>
      <c r="B26" s="118">
        <v>492</v>
      </c>
      <c r="C26" s="121">
        <v>364</v>
      </c>
      <c r="D26" s="118">
        <f t="shared" si="1"/>
        <v>-128</v>
      </c>
    </row>
    <row r="27" ht="24" customHeight="1" spans="1:4">
      <c r="A27" s="120" t="s">
        <v>29</v>
      </c>
      <c r="B27" s="121"/>
      <c r="C27" s="121"/>
      <c r="D27" s="118">
        <f t="shared" si="1"/>
        <v>0</v>
      </c>
    </row>
    <row r="28" s="109" customFormat="1" ht="24" customHeight="1" spans="1:4">
      <c r="A28" s="122" t="s">
        <v>30</v>
      </c>
      <c r="B28" s="117">
        <f>B5+B20</f>
        <v>7050</v>
      </c>
      <c r="C28" s="117">
        <f>C5+C20</f>
        <v>8081</v>
      </c>
      <c r="D28" s="117">
        <f>D5+D20</f>
        <v>1031</v>
      </c>
    </row>
  </sheetData>
  <mergeCells count="1">
    <mergeCell ref="A2:D2"/>
  </mergeCells>
  <printOptions horizontalCentered="1"/>
  <pageMargins left="0.897222222222222" right="0.897222222222222" top="0.984027777777778" bottom="0.984027777777778" header="0.298611111111111" footer="0.29861111111111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opLeftCell="A5" workbookViewId="0">
      <pane ySplit="1" topLeftCell="A18" activePane="bottomLeft" state="frozen"/>
      <selection/>
      <selection pane="bottomLeft" activeCell="D10" sqref="D10"/>
    </sheetView>
  </sheetViews>
  <sheetFormatPr defaultColWidth="9" defaultRowHeight="14.4" outlineLevelCol="4"/>
  <cols>
    <col min="1" max="1" width="9.75" style="88" customWidth="1"/>
    <col min="2" max="2" width="28.2685185185185" style="89" customWidth="1"/>
    <col min="3" max="3" width="15.8703703703704" style="90" customWidth="1"/>
    <col min="4" max="4" width="13.3703703703704" style="90" customWidth="1"/>
    <col min="5" max="5" width="22" style="89" customWidth="1"/>
    <col min="6" max="244" width="9.12962962962963" style="88" customWidth="1"/>
    <col min="245" max="256" width="9.12962962962963" style="88"/>
    <col min="257" max="257" width="9.75" style="88" customWidth="1"/>
    <col min="258" max="258" width="32.1296296296296" style="88" customWidth="1"/>
    <col min="259" max="259" width="15" style="88" customWidth="1"/>
    <col min="260" max="260" width="13.5" style="88" customWidth="1"/>
    <col min="261" max="261" width="19.75" style="88" customWidth="1"/>
    <col min="262" max="500" width="9.12962962962963" style="88" customWidth="1"/>
    <col min="501" max="512" width="9.12962962962963" style="88"/>
    <col min="513" max="513" width="9.75" style="88" customWidth="1"/>
    <col min="514" max="514" width="32.1296296296296" style="88" customWidth="1"/>
    <col min="515" max="515" width="15" style="88" customWidth="1"/>
    <col min="516" max="516" width="13.5" style="88" customWidth="1"/>
    <col min="517" max="517" width="19.75" style="88" customWidth="1"/>
    <col min="518" max="756" width="9.12962962962963" style="88" customWidth="1"/>
    <col min="757" max="768" width="9.12962962962963" style="88"/>
    <col min="769" max="769" width="9.75" style="88" customWidth="1"/>
    <col min="770" max="770" width="32.1296296296296" style="88" customWidth="1"/>
    <col min="771" max="771" width="15" style="88" customWidth="1"/>
    <col min="772" max="772" width="13.5" style="88" customWidth="1"/>
    <col min="773" max="773" width="19.75" style="88" customWidth="1"/>
    <col min="774" max="1012" width="9.12962962962963" style="88" customWidth="1"/>
    <col min="1013" max="1024" width="9.12962962962963" style="88"/>
    <col min="1025" max="1025" width="9.75" style="88" customWidth="1"/>
    <col min="1026" max="1026" width="32.1296296296296" style="88" customWidth="1"/>
    <col min="1027" max="1027" width="15" style="88" customWidth="1"/>
    <col min="1028" max="1028" width="13.5" style="88" customWidth="1"/>
    <col min="1029" max="1029" width="19.75" style="88" customWidth="1"/>
    <col min="1030" max="1268" width="9.12962962962963" style="88" customWidth="1"/>
    <col min="1269" max="1280" width="9.12962962962963" style="88"/>
    <col min="1281" max="1281" width="9.75" style="88" customWidth="1"/>
    <col min="1282" max="1282" width="32.1296296296296" style="88" customWidth="1"/>
    <col min="1283" max="1283" width="15" style="88" customWidth="1"/>
    <col min="1284" max="1284" width="13.5" style="88" customWidth="1"/>
    <col min="1285" max="1285" width="19.75" style="88" customWidth="1"/>
    <col min="1286" max="1524" width="9.12962962962963" style="88" customWidth="1"/>
    <col min="1525" max="1536" width="9.12962962962963" style="88"/>
    <col min="1537" max="1537" width="9.75" style="88" customWidth="1"/>
    <col min="1538" max="1538" width="32.1296296296296" style="88" customWidth="1"/>
    <col min="1539" max="1539" width="15" style="88" customWidth="1"/>
    <col min="1540" max="1540" width="13.5" style="88" customWidth="1"/>
    <col min="1541" max="1541" width="19.75" style="88" customWidth="1"/>
    <col min="1542" max="1780" width="9.12962962962963" style="88" customWidth="1"/>
    <col min="1781" max="1792" width="9.12962962962963" style="88"/>
    <col min="1793" max="1793" width="9.75" style="88" customWidth="1"/>
    <col min="1794" max="1794" width="32.1296296296296" style="88" customWidth="1"/>
    <col min="1795" max="1795" width="15" style="88" customWidth="1"/>
    <col min="1796" max="1796" width="13.5" style="88" customWidth="1"/>
    <col min="1797" max="1797" width="19.75" style="88" customWidth="1"/>
    <col min="1798" max="2036" width="9.12962962962963" style="88" customWidth="1"/>
    <col min="2037" max="2048" width="9.12962962962963" style="88"/>
    <col min="2049" max="2049" width="9.75" style="88" customWidth="1"/>
    <col min="2050" max="2050" width="32.1296296296296" style="88" customWidth="1"/>
    <col min="2051" max="2051" width="15" style="88" customWidth="1"/>
    <col min="2052" max="2052" width="13.5" style="88" customWidth="1"/>
    <col min="2053" max="2053" width="19.75" style="88" customWidth="1"/>
    <col min="2054" max="2292" width="9.12962962962963" style="88" customWidth="1"/>
    <col min="2293" max="2304" width="9.12962962962963" style="88"/>
    <col min="2305" max="2305" width="9.75" style="88" customWidth="1"/>
    <col min="2306" max="2306" width="32.1296296296296" style="88" customWidth="1"/>
    <col min="2307" max="2307" width="15" style="88" customWidth="1"/>
    <col min="2308" max="2308" width="13.5" style="88" customWidth="1"/>
    <col min="2309" max="2309" width="19.75" style="88" customWidth="1"/>
    <col min="2310" max="2548" width="9.12962962962963" style="88" customWidth="1"/>
    <col min="2549" max="2560" width="9.12962962962963" style="88"/>
    <col min="2561" max="2561" width="9.75" style="88" customWidth="1"/>
    <col min="2562" max="2562" width="32.1296296296296" style="88" customWidth="1"/>
    <col min="2563" max="2563" width="15" style="88" customWidth="1"/>
    <col min="2564" max="2564" width="13.5" style="88" customWidth="1"/>
    <col min="2565" max="2565" width="19.75" style="88" customWidth="1"/>
    <col min="2566" max="2804" width="9.12962962962963" style="88" customWidth="1"/>
    <col min="2805" max="2816" width="9.12962962962963" style="88"/>
    <col min="2817" max="2817" width="9.75" style="88" customWidth="1"/>
    <col min="2818" max="2818" width="32.1296296296296" style="88" customWidth="1"/>
    <col min="2819" max="2819" width="15" style="88" customWidth="1"/>
    <col min="2820" max="2820" width="13.5" style="88" customWidth="1"/>
    <col min="2821" max="2821" width="19.75" style="88" customWidth="1"/>
    <col min="2822" max="3060" width="9.12962962962963" style="88" customWidth="1"/>
    <col min="3061" max="3072" width="9.12962962962963" style="88"/>
    <col min="3073" max="3073" width="9.75" style="88" customWidth="1"/>
    <col min="3074" max="3074" width="32.1296296296296" style="88" customWidth="1"/>
    <col min="3075" max="3075" width="15" style="88" customWidth="1"/>
    <col min="3076" max="3076" width="13.5" style="88" customWidth="1"/>
    <col min="3077" max="3077" width="19.75" style="88" customWidth="1"/>
    <col min="3078" max="3316" width="9.12962962962963" style="88" customWidth="1"/>
    <col min="3317" max="3328" width="9.12962962962963" style="88"/>
    <col min="3329" max="3329" width="9.75" style="88" customWidth="1"/>
    <col min="3330" max="3330" width="32.1296296296296" style="88" customWidth="1"/>
    <col min="3331" max="3331" width="15" style="88" customWidth="1"/>
    <col min="3332" max="3332" width="13.5" style="88" customWidth="1"/>
    <col min="3333" max="3333" width="19.75" style="88" customWidth="1"/>
    <col min="3334" max="3572" width="9.12962962962963" style="88" customWidth="1"/>
    <col min="3573" max="3584" width="9.12962962962963" style="88"/>
    <col min="3585" max="3585" width="9.75" style="88" customWidth="1"/>
    <col min="3586" max="3586" width="32.1296296296296" style="88" customWidth="1"/>
    <col min="3587" max="3587" width="15" style="88" customWidth="1"/>
    <col min="3588" max="3588" width="13.5" style="88" customWidth="1"/>
    <col min="3589" max="3589" width="19.75" style="88" customWidth="1"/>
    <col min="3590" max="3828" width="9.12962962962963" style="88" customWidth="1"/>
    <col min="3829" max="3840" width="9.12962962962963" style="88"/>
    <col min="3841" max="3841" width="9.75" style="88" customWidth="1"/>
    <col min="3842" max="3842" width="32.1296296296296" style="88" customWidth="1"/>
    <col min="3843" max="3843" width="15" style="88" customWidth="1"/>
    <col min="3844" max="3844" width="13.5" style="88" customWidth="1"/>
    <col min="3845" max="3845" width="19.75" style="88" customWidth="1"/>
    <col min="3846" max="4084" width="9.12962962962963" style="88" customWidth="1"/>
    <col min="4085" max="4096" width="9.12962962962963" style="88"/>
    <col min="4097" max="4097" width="9.75" style="88" customWidth="1"/>
    <col min="4098" max="4098" width="32.1296296296296" style="88" customWidth="1"/>
    <col min="4099" max="4099" width="15" style="88" customWidth="1"/>
    <col min="4100" max="4100" width="13.5" style="88" customWidth="1"/>
    <col min="4101" max="4101" width="19.75" style="88" customWidth="1"/>
    <col min="4102" max="4340" width="9.12962962962963" style="88" customWidth="1"/>
    <col min="4341" max="4352" width="9.12962962962963" style="88"/>
    <col min="4353" max="4353" width="9.75" style="88" customWidth="1"/>
    <col min="4354" max="4354" width="32.1296296296296" style="88" customWidth="1"/>
    <col min="4355" max="4355" width="15" style="88" customWidth="1"/>
    <col min="4356" max="4356" width="13.5" style="88" customWidth="1"/>
    <col min="4357" max="4357" width="19.75" style="88" customWidth="1"/>
    <col min="4358" max="4596" width="9.12962962962963" style="88" customWidth="1"/>
    <col min="4597" max="4608" width="9.12962962962963" style="88"/>
    <col min="4609" max="4609" width="9.75" style="88" customWidth="1"/>
    <col min="4610" max="4610" width="32.1296296296296" style="88" customWidth="1"/>
    <col min="4611" max="4611" width="15" style="88" customWidth="1"/>
    <col min="4612" max="4612" width="13.5" style="88" customWidth="1"/>
    <col min="4613" max="4613" width="19.75" style="88" customWidth="1"/>
    <col min="4614" max="4852" width="9.12962962962963" style="88" customWidth="1"/>
    <col min="4853" max="4864" width="9.12962962962963" style="88"/>
    <col min="4865" max="4865" width="9.75" style="88" customWidth="1"/>
    <col min="4866" max="4866" width="32.1296296296296" style="88" customWidth="1"/>
    <col min="4867" max="4867" width="15" style="88" customWidth="1"/>
    <col min="4868" max="4868" width="13.5" style="88" customWidth="1"/>
    <col min="4869" max="4869" width="19.75" style="88" customWidth="1"/>
    <col min="4870" max="5108" width="9.12962962962963" style="88" customWidth="1"/>
    <col min="5109" max="5120" width="9.12962962962963" style="88"/>
    <col min="5121" max="5121" width="9.75" style="88" customWidth="1"/>
    <col min="5122" max="5122" width="32.1296296296296" style="88" customWidth="1"/>
    <col min="5123" max="5123" width="15" style="88" customWidth="1"/>
    <col min="5124" max="5124" width="13.5" style="88" customWidth="1"/>
    <col min="5125" max="5125" width="19.75" style="88" customWidth="1"/>
    <col min="5126" max="5364" width="9.12962962962963" style="88" customWidth="1"/>
    <col min="5365" max="5376" width="9.12962962962963" style="88"/>
    <col min="5377" max="5377" width="9.75" style="88" customWidth="1"/>
    <col min="5378" max="5378" width="32.1296296296296" style="88" customWidth="1"/>
    <col min="5379" max="5379" width="15" style="88" customWidth="1"/>
    <col min="5380" max="5380" width="13.5" style="88" customWidth="1"/>
    <col min="5381" max="5381" width="19.75" style="88" customWidth="1"/>
    <col min="5382" max="5620" width="9.12962962962963" style="88" customWidth="1"/>
    <col min="5621" max="5632" width="9.12962962962963" style="88"/>
    <col min="5633" max="5633" width="9.75" style="88" customWidth="1"/>
    <col min="5634" max="5634" width="32.1296296296296" style="88" customWidth="1"/>
    <col min="5635" max="5635" width="15" style="88" customWidth="1"/>
    <col min="5636" max="5636" width="13.5" style="88" customWidth="1"/>
    <col min="5637" max="5637" width="19.75" style="88" customWidth="1"/>
    <col min="5638" max="5876" width="9.12962962962963" style="88" customWidth="1"/>
    <col min="5877" max="5888" width="9.12962962962963" style="88"/>
    <col min="5889" max="5889" width="9.75" style="88" customWidth="1"/>
    <col min="5890" max="5890" width="32.1296296296296" style="88" customWidth="1"/>
    <col min="5891" max="5891" width="15" style="88" customWidth="1"/>
    <col min="5892" max="5892" width="13.5" style="88" customWidth="1"/>
    <col min="5893" max="5893" width="19.75" style="88" customWidth="1"/>
    <col min="5894" max="6132" width="9.12962962962963" style="88" customWidth="1"/>
    <col min="6133" max="6144" width="9.12962962962963" style="88"/>
    <col min="6145" max="6145" width="9.75" style="88" customWidth="1"/>
    <col min="6146" max="6146" width="32.1296296296296" style="88" customWidth="1"/>
    <col min="6147" max="6147" width="15" style="88" customWidth="1"/>
    <col min="6148" max="6148" width="13.5" style="88" customWidth="1"/>
    <col min="6149" max="6149" width="19.75" style="88" customWidth="1"/>
    <col min="6150" max="6388" width="9.12962962962963" style="88" customWidth="1"/>
    <col min="6389" max="6400" width="9.12962962962963" style="88"/>
    <col min="6401" max="6401" width="9.75" style="88" customWidth="1"/>
    <col min="6402" max="6402" width="32.1296296296296" style="88" customWidth="1"/>
    <col min="6403" max="6403" width="15" style="88" customWidth="1"/>
    <col min="6404" max="6404" width="13.5" style="88" customWidth="1"/>
    <col min="6405" max="6405" width="19.75" style="88" customWidth="1"/>
    <col min="6406" max="6644" width="9.12962962962963" style="88" customWidth="1"/>
    <col min="6645" max="6656" width="9.12962962962963" style="88"/>
    <col min="6657" max="6657" width="9.75" style="88" customWidth="1"/>
    <col min="6658" max="6658" width="32.1296296296296" style="88" customWidth="1"/>
    <col min="6659" max="6659" width="15" style="88" customWidth="1"/>
    <col min="6660" max="6660" width="13.5" style="88" customWidth="1"/>
    <col min="6661" max="6661" width="19.75" style="88" customWidth="1"/>
    <col min="6662" max="6900" width="9.12962962962963" style="88" customWidth="1"/>
    <col min="6901" max="6912" width="9.12962962962963" style="88"/>
    <col min="6913" max="6913" width="9.75" style="88" customWidth="1"/>
    <col min="6914" max="6914" width="32.1296296296296" style="88" customWidth="1"/>
    <col min="6915" max="6915" width="15" style="88" customWidth="1"/>
    <col min="6916" max="6916" width="13.5" style="88" customWidth="1"/>
    <col min="6917" max="6917" width="19.75" style="88" customWidth="1"/>
    <col min="6918" max="7156" width="9.12962962962963" style="88" customWidth="1"/>
    <col min="7157" max="7168" width="9.12962962962963" style="88"/>
    <col min="7169" max="7169" width="9.75" style="88" customWidth="1"/>
    <col min="7170" max="7170" width="32.1296296296296" style="88" customWidth="1"/>
    <col min="7171" max="7171" width="15" style="88" customWidth="1"/>
    <col min="7172" max="7172" width="13.5" style="88" customWidth="1"/>
    <col min="7173" max="7173" width="19.75" style="88" customWidth="1"/>
    <col min="7174" max="7412" width="9.12962962962963" style="88" customWidth="1"/>
    <col min="7413" max="7424" width="9.12962962962963" style="88"/>
    <col min="7425" max="7425" width="9.75" style="88" customWidth="1"/>
    <col min="7426" max="7426" width="32.1296296296296" style="88" customWidth="1"/>
    <col min="7427" max="7427" width="15" style="88" customWidth="1"/>
    <col min="7428" max="7428" width="13.5" style="88" customWidth="1"/>
    <col min="7429" max="7429" width="19.75" style="88" customWidth="1"/>
    <col min="7430" max="7668" width="9.12962962962963" style="88" customWidth="1"/>
    <col min="7669" max="7680" width="9.12962962962963" style="88"/>
    <col min="7681" max="7681" width="9.75" style="88" customWidth="1"/>
    <col min="7682" max="7682" width="32.1296296296296" style="88" customWidth="1"/>
    <col min="7683" max="7683" width="15" style="88" customWidth="1"/>
    <col min="7684" max="7684" width="13.5" style="88" customWidth="1"/>
    <col min="7685" max="7685" width="19.75" style="88" customWidth="1"/>
    <col min="7686" max="7924" width="9.12962962962963" style="88" customWidth="1"/>
    <col min="7925" max="7936" width="9.12962962962963" style="88"/>
    <col min="7937" max="7937" width="9.75" style="88" customWidth="1"/>
    <col min="7938" max="7938" width="32.1296296296296" style="88" customWidth="1"/>
    <col min="7939" max="7939" width="15" style="88" customWidth="1"/>
    <col min="7940" max="7940" width="13.5" style="88" customWidth="1"/>
    <col min="7941" max="7941" width="19.75" style="88" customWidth="1"/>
    <col min="7942" max="8180" width="9.12962962962963" style="88" customWidth="1"/>
    <col min="8181" max="8192" width="9.12962962962963" style="88"/>
    <col min="8193" max="8193" width="9.75" style="88" customWidth="1"/>
    <col min="8194" max="8194" width="32.1296296296296" style="88" customWidth="1"/>
    <col min="8195" max="8195" width="15" style="88" customWidth="1"/>
    <col min="8196" max="8196" width="13.5" style="88" customWidth="1"/>
    <col min="8197" max="8197" width="19.75" style="88" customWidth="1"/>
    <col min="8198" max="8436" width="9.12962962962963" style="88" customWidth="1"/>
    <col min="8437" max="8448" width="9.12962962962963" style="88"/>
    <col min="8449" max="8449" width="9.75" style="88" customWidth="1"/>
    <col min="8450" max="8450" width="32.1296296296296" style="88" customWidth="1"/>
    <col min="8451" max="8451" width="15" style="88" customWidth="1"/>
    <col min="8452" max="8452" width="13.5" style="88" customWidth="1"/>
    <col min="8453" max="8453" width="19.75" style="88" customWidth="1"/>
    <col min="8454" max="8692" width="9.12962962962963" style="88" customWidth="1"/>
    <col min="8693" max="8704" width="9.12962962962963" style="88"/>
    <col min="8705" max="8705" width="9.75" style="88" customWidth="1"/>
    <col min="8706" max="8706" width="32.1296296296296" style="88" customWidth="1"/>
    <col min="8707" max="8707" width="15" style="88" customWidth="1"/>
    <col min="8708" max="8708" width="13.5" style="88" customWidth="1"/>
    <col min="8709" max="8709" width="19.75" style="88" customWidth="1"/>
    <col min="8710" max="8948" width="9.12962962962963" style="88" customWidth="1"/>
    <col min="8949" max="8960" width="9.12962962962963" style="88"/>
    <col min="8961" max="8961" width="9.75" style="88" customWidth="1"/>
    <col min="8962" max="8962" width="32.1296296296296" style="88" customWidth="1"/>
    <col min="8963" max="8963" width="15" style="88" customWidth="1"/>
    <col min="8964" max="8964" width="13.5" style="88" customWidth="1"/>
    <col min="8965" max="8965" width="19.75" style="88" customWidth="1"/>
    <col min="8966" max="9204" width="9.12962962962963" style="88" customWidth="1"/>
    <col min="9205" max="9216" width="9.12962962962963" style="88"/>
    <col min="9217" max="9217" width="9.75" style="88" customWidth="1"/>
    <col min="9218" max="9218" width="32.1296296296296" style="88" customWidth="1"/>
    <col min="9219" max="9219" width="15" style="88" customWidth="1"/>
    <col min="9220" max="9220" width="13.5" style="88" customWidth="1"/>
    <col min="9221" max="9221" width="19.75" style="88" customWidth="1"/>
    <col min="9222" max="9460" width="9.12962962962963" style="88" customWidth="1"/>
    <col min="9461" max="9472" width="9.12962962962963" style="88"/>
    <col min="9473" max="9473" width="9.75" style="88" customWidth="1"/>
    <col min="9474" max="9474" width="32.1296296296296" style="88" customWidth="1"/>
    <col min="9475" max="9475" width="15" style="88" customWidth="1"/>
    <col min="9476" max="9476" width="13.5" style="88" customWidth="1"/>
    <col min="9477" max="9477" width="19.75" style="88" customWidth="1"/>
    <col min="9478" max="9716" width="9.12962962962963" style="88" customWidth="1"/>
    <col min="9717" max="9728" width="9.12962962962963" style="88"/>
    <col min="9729" max="9729" width="9.75" style="88" customWidth="1"/>
    <col min="9730" max="9730" width="32.1296296296296" style="88" customWidth="1"/>
    <col min="9731" max="9731" width="15" style="88" customWidth="1"/>
    <col min="9732" max="9732" width="13.5" style="88" customWidth="1"/>
    <col min="9733" max="9733" width="19.75" style="88" customWidth="1"/>
    <col min="9734" max="9972" width="9.12962962962963" style="88" customWidth="1"/>
    <col min="9973" max="9984" width="9.12962962962963" style="88"/>
    <col min="9985" max="9985" width="9.75" style="88" customWidth="1"/>
    <col min="9986" max="9986" width="32.1296296296296" style="88" customWidth="1"/>
    <col min="9987" max="9987" width="15" style="88" customWidth="1"/>
    <col min="9988" max="9988" width="13.5" style="88" customWidth="1"/>
    <col min="9989" max="9989" width="19.75" style="88" customWidth="1"/>
    <col min="9990" max="10228" width="9.12962962962963" style="88" customWidth="1"/>
    <col min="10229" max="10240" width="9.12962962962963" style="88"/>
    <col min="10241" max="10241" width="9.75" style="88" customWidth="1"/>
    <col min="10242" max="10242" width="32.1296296296296" style="88" customWidth="1"/>
    <col min="10243" max="10243" width="15" style="88" customWidth="1"/>
    <col min="10244" max="10244" width="13.5" style="88" customWidth="1"/>
    <col min="10245" max="10245" width="19.75" style="88" customWidth="1"/>
    <col min="10246" max="10484" width="9.12962962962963" style="88" customWidth="1"/>
    <col min="10485" max="10496" width="9.12962962962963" style="88"/>
    <col min="10497" max="10497" width="9.75" style="88" customWidth="1"/>
    <col min="10498" max="10498" width="32.1296296296296" style="88" customWidth="1"/>
    <col min="10499" max="10499" width="15" style="88" customWidth="1"/>
    <col min="10500" max="10500" width="13.5" style="88" customWidth="1"/>
    <col min="10501" max="10501" width="19.75" style="88" customWidth="1"/>
    <col min="10502" max="10740" width="9.12962962962963" style="88" customWidth="1"/>
    <col min="10741" max="10752" width="9.12962962962963" style="88"/>
    <col min="10753" max="10753" width="9.75" style="88" customWidth="1"/>
    <col min="10754" max="10754" width="32.1296296296296" style="88" customWidth="1"/>
    <col min="10755" max="10755" width="15" style="88" customWidth="1"/>
    <col min="10756" max="10756" width="13.5" style="88" customWidth="1"/>
    <col min="10757" max="10757" width="19.75" style="88" customWidth="1"/>
    <col min="10758" max="10996" width="9.12962962962963" style="88" customWidth="1"/>
    <col min="10997" max="11008" width="9.12962962962963" style="88"/>
    <col min="11009" max="11009" width="9.75" style="88" customWidth="1"/>
    <col min="11010" max="11010" width="32.1296296296296" style="88" customWidth="1"/>
    <col min="11011" max="11011" width="15" style="88" customWidth="1"/>
    <col min="11012" max="11012" width="13.5" style="88" customWidth="1"/>
    <col min="11013" max="11013" width="19.75" style="88" customWidth="1"/>
    <col min="11014" max="11252" width="9.12962962962963" style="88" customWidth="1"/>
    <col min="11253" max="11264" width="9.12962962962963" style="88"/>
    <col min="11265" max="11265" width="9.75" style="88" customWidth="1"/>
    <col min="11266" max="11266" width="32.1296296296296" style="88" customWidth="1"/>
    <col min="11267" max="11267" width="15" style="88" customWidth="1"/>
    <col min="11268" max="11268" width="13.5" style="88" customWidth="1"/>
    <col min="11269" max="11269" width="19.75" style="88" customWidth="1"/>
    <col min="11270" max="11508" width="9.12962962962963" style="88" customWidth="1"/>
    <col min="11509" max="11520" width="9.12962962962963" style="88"/>
    <col min="11521" max="11521" width="9.75" style="88" customWidth="1"/>
    <col min="11522" max="11522" width="32.1296296296296" style="88" customWidth="1"/>
    <col min="11523" max="11523" width="15" style="88" customWidth="1"/>
    <col min="11524" max="11524" width="13.5" style="88" customWidth="1"/>
    <col min="11525" max="11525" width="19.75" style="88" customWidth="1"/>
    <col min="11526" max="11764" width="9.12962962962963" style="88" customWidth="1"/>
    <col min="11765" max="11776" width="9.12962962962963" style="88"/>
    <col min="11777" max="11777" width="9.75" style="88" customWidth="1"/>
    <col min="11778" max="11778" width="32.1296296296296" style="88" customWidth="1"/>
    <col min="11779" max="11779" width="15" style="88" customWidth="1"/>
    <col min="11780" max="11780" width="13.5" style="88" customWidth="1"/>
    <col min="11781" max="11781" width="19.75" style="88" customWidth="1"/>
    <col min="11782" max="12020" width="9.12962962962963" style="88" customWidth="1"/>
    <col min="12021" max="12032" width="9.12962962962963" style="88"/>
    <col min="12033" max="12033" width="9.75" style="88" customWidth="1"/>
    <col min="12034" max="12034" width="32.1296296296296" style="88" customWidth="1"/>
    <col min="12035" max="12035" width="15" style="88" customWidth="1"/>
    <col min="12036" max="12036" width="13.5" style="88" customWidth="1"/>
    <col min="12037" max="12037" width="19.75" style="88" customWidth="1"/>
    <col min="12038" max="12276" width="9.12962962962963" style="88" customWidth="1"/>
    <col min="12277" max="12288" width="9.12962962962963" style="88"/>
    <col min="12289" max="12289" width="9.75" style="88" customWidth="1"/>
    <col min="12290" max="12290" width="32.1296296296296" style="88" customWidth="1"/>
    <col min="12291" max="12291" width="15" style="88" customWidth="1"/>
    <col min="12292" max="12292" width="13.5" style="88" customWidth="1"/>
    <col min="12293" max="12293" width="19.75" style="88" customWidth="1"/>
    <col min="12294" max="12532" width="9.12962962962963" style="88" customWidth="1"/>
    <col min="12533" max="12544" width="9.12962962962963" style="88"/>
    <col min="12545" max="12545" width="9.75" style="88" customWidth="1"/>
    <col min="12546" max="12546" width="32.1296296296296" style="88" customWidth="1"/>
    <col min="12547" max="12547" width="15" style="88" customWidth="1"/>
    <col min="12548" max="12548" width="13.5" style="88" customWidth="1"/>
    <col min="12549" max="12549" width="19.75" style="88" customWidth="1"/>
    <col min="12550" max="12788" width="9.12962962962963" style="88" customWidth="1"/>
    <col min="12789" max="12800" width="9.12962962962963" style="88"/>
    <col min="12801" max="12801" width="9.75" style="88" customWidth="1"/>
    <col min="12802" max="12802" width="32.1296296296296" style="88" customWidth="1"/>
    <col min="12803" max="12803" width="15" style="88" customWidth="1"/>
    <col min="12804" max="12804" width="13.5" style="88" customWidth="1"/>
    <col min="12805" max="12805" width="19.75" style="88" customWidth="1"/>
    <col min="12806" max="13044" width="9.12962962962963" style="88" customWidth="1"/>
    <col min="13045" max="13056" width="9.12962962962963" style="88"/>
    <col min="13057" max="13057" width="9.75" style="88" customWidth="1"/>
    <col min="13058" max="13058" width="32.1296296296296" style="88" customWidth="1"/>
    <col min="13059" max="13059" width="15" style="88" customWidth="1"/>
    <col min="13060" max="13060" width="13.5" style="88" customWidth="1"/>
    <col min="13061" max="13061" width="19.75" style="88" customWidth="1"/>
    <col min="13062" max="13300" width="9.12962962962963" style="88" customWidth="1"/>
    <col min="13301" max="13312" width="9.12962962962963" style="88"/>
    <col min="13313" max="13313" width="9.75" style="88" customWidth="1"/>
    <col min="13314" max="13314" width="32.1296296296296" style="88" customWidth="1"/>
    <col min="13315" max="13315" width="15" style="88" customWidth="1"/>
    <col min="13316" max="13316" width="13.5" style="88" customWidth="1"/>
    <col min="13317" max="13317" width="19.75" style="88" customWidth="1"/>
    <col min="13318" max="13556" width="9.12962962962963" style="88" customWidth="1"/>
    <col min="13557" max="13568" width="9.12962962962963" style="88"/>
    <col min="13569" max="13569" width="9.75" style="88" customWidth="1"/>
    <col min="13570" max="13570" width="32.1296296296296" style="88" customWidth="1"/>
    <col min="13571" max="13571" width="15" style="88" customWidth="1"/>
    <col min="13572" max="13572" width="13.5" style="88" customWidth="1"/>
    <col min="13573" max="13573" width="19.75" style="88" customWidth="1"/>
    <col min="13574" max="13812" width="9.12962962962963" style="88" customWidth="1"/>
    <col min="13813" max="13824" width="9.12962962962963" style="88"/>
    <col min="13825" max="13825" width="9.75" style="88" customWidth="1"/>
    <col min="13826" max="13826" width="32.1296296296296" style="88" customWidth="1"/>
    <col min="13827" max="13827" width="15" style="88" customWidth="1"/>
    <col min="13828" max="13828" width="13.5" style="88" customWidth="1"/>
    <col min="13829" max="13829" width="19.75" style="88" customWidth="1"/>
    <col min="13830" max="14068" width="9.12962962962963" style="88" customWidth="1"/>
    <col min="14069" max="14080" width="9.12962962962963" style="88"/>
    <col min="14081" max="14081" width="9.75" style="88" customWidth="1"/>
    <col min="14082" max="14082" width="32.1296296296296" style="88" customWidth="1"/>
    <col min="14083" max="14083" width="15" style="88" customWidth="1"/>
    <col min="14084" max="14084" width="13.5" style="88" customWidth="1"/>
    <col min="14085" max="14085" width="19.75" style="88" customWidth="1"/>
    <col min="14086" max="14324" width="9.12962962962963" style="88" customWidth="1"/>
    <col min="14325" max="14336" width="9.12962962962963" style="88"/>
    <col min="14337" max="14337" width="9.75" style="88" customWidth="1"/>
    <col min="14338" max="14338" width="32.1296296296296" style="88" customWidth="1"/>
    <col min="14339" max="14339" width="15" style="88" customWidth="1"/>
    <col min="14340" max="14340" width="13.5" style="88" customWidth="1"/>
    <col min="14341" max="14341" width="19.75" style="88" customWidth="1"/>
    <col min="14342" max="14580" width="9.12962962962963" style="88" customWidth="1"/>
    <col min="14581" max="14592" width="9.12962962962963" style="88"/>
    <col min="14593" max="14593" width="9.75" style="88" customWidth="1"/>
    <col min="14594" max="14594" width="32.1296296296296" style="88" customWidth="1"/>
    <col min="14595" max="14595" width="15" style="88" customWidth="1"/>
    <col min="14596" max="14596" width="13.5" style="88" customWidth="1"/>
    <col min="14597" max="14597" width="19.75" style="88" customWidth="1"/>
    <col min="14598" max="14836" width="9.12962962962963" style="88" customWidth="1"/>
    <col min="14837" max="14848" width="9.12962962962963" style="88"/>
    <col min="14849" max="14849" width="9.75" style="88" customWidth="1"/>
    <col min="14850" max="14850" width="32.1296296296296" style="88" customWidth="1"/>
    <col min="14851" max="14851" width="15" style="88" customWidth="1"/>
    <col min="14852" max="14852" width="13.5" style="88" customWidth="1"/>
    <col min="14853" max="14853" width="19.75" style="88" customWidth="1"/>
    <col min="14854" max="15092" width="9.12962962962963" style="88" customWidth="1"/>
    <col min="15093" max="15104" width="9.12962962962963" style="88"/>
    <col min="15105" max="15105" width="9.75" style="88" customWidth="1"/>
    <col min="15106" max="15106" width="32.1296296296296" style="88" customWidth="1"/>
    <col min="15107" max="15107" width="15" style="88" customWidth="1"/>
    <col min="15108" max="15108" width="13.5" style="88" customWidth="1"/>
    <col min="15109" max="15109" width="19.75" style="88" customWidth="1"/>
    <col min="15110" max="15348" width="9.12962962962963" style="88" customWidth="1"/>
    <col min="15349" max="15360" width="9.12962962962963" style="88"/>
    <col min="15361" max="15361" width="9.75" style="88" customWidth="1"/>
    <col min="15362" max="15362" width="32.1296296296296" style="88" customWidth="1"/>
    <col min="15363" max="15363" width="15" style="88" customWidth="1"/>
    <col min="15364" max="15364" width="13.5" style="88" customWidth="1"/>
    <col min="15365" max="15365" width="19.75" style="88" customWidth="1"/>
    <col min="15366" max="15604" width="9.12962962962963" style="88" customWidth="1"/>
    <col min="15605" max="15616" width="9.12962962962963" style="88"/>
    <col min="15617" max="15617" width="9.75" style="88" customWidth="1"/>
    <col min="15618" max="15618" width="32.1296296296296" style="88" customWidth="1"/>
    <col min="15619" max="15619" width="15" style="88" customWidth="1"/>
    <col min="15620" max="15620" width="13.5" style="88" customWidth="1"/>
    <col min="15621" max="15621" width="19.75" style="88" customWidth="1"/>
    <col min="15622" max="15860" width="9.12962962962963" style="88" customWidth="1"/>
    <col min="15861" max="15872" width="9.12962962962963" style="88"/>
    <col min="15873" max="15873" width="9.75" style="88" customWidth="1"/>
    <col min="15874" max="15874" width="32.1296296296296" style="88" customWidth="1"/>
    <col min="15875" max="15875" width="15" style="88" customWidth="1"/>
    <col min="15876" max="15876" width="13.5" style="88" customWidth="1"/>
    <col min="15877" max="15877" width="19.75" style="88" customWidth="1"/>
    <col min="15878" max="16116" width="9.12962962962963" style="88" customWidth="1"/>
    <col min="16117" max="16128" width="9.12962962962963" style="88"/>
    <col min="16129" max="16129" width="9.75" style="88" customWidth="1"/>
    <col min="16130" max="16130" width="32.1296296296296" style="88" customWidth="1"/>
    <col min="16131" max="16131" width="15" style="88" customWidth="1"/>
    <col min="16132" max="16132" width="13.5" style="88" customWidth="1"/>
    <col min="16133" max="16133" width="19.75" style="88" customWidth="1"/>
    <col min="16134" max="16372" width="9.12962962962963" style="88" customWidth="1"/>
    <col min="16373" max="16384" width="9.12962962962963" style="88"/>
  </cols>
  <sheetData>
    <row r="1" s="84" customFormat="1" ht="17.4" spans="1:5">
      <c r="A1" s="91" t="s">
        <v>31</v>
      </c>
      <c r="B1" s="92"/>
      <c r="C1" s="93"/>
      <c r="D1" s="93"/>
      <c r="E1" s="92"/>
    </row>
    <row r="2" s="84" customFormat="1" ht="29.25" customHeight="1" spans="1:5">
      <c r="A2" s="94" t="s">
        <v>32</v>
      </c>
      <c r="B2" s="94"/>
      <c r="C2" s="94"/>
      <c r="D2" s="94"/>
      <c r="E2" s="94"/>
    </row>
    <row r="3" s="84" customFormat="1" ht="18.4" customHeight="1" spans="1:5">
      <c r="A3" s="95"/>
      <c r="B3" s="96"/>
      <c r="C3" s="97"/>
      <c r="D3" s="98"/>
      <c r="E3" s="99" t="s">
        <v>2</v>
      </c>
    </row>
    <row r="4" s="85" customFormat="1" ht="23.25" customHeight="1" spans="1:5">
      <c r="A4" s="100" t="s">
        <v>33</v>
      </c>
      <c r="B4" s="101" t="s">
        <v>34</v>
      </c>
      <c r="C4" s="100" t="s">
        <v>4</v>
      </c>
      <c r="D4" s="100" t="s">
        <v>5</v>
      </c>
      <c r="E4" s="102" t="s">
        <v>6</v>
      </c>
    </row>
    <row r="5" s="85" customFormat="1" ht="34.5" customHeight="1" spans="1:5">
      <c r="A5" s="100"/>
      <c r="B5" s="101"/>
      <c r="C5" s="100"/>
      <c r="D5" s="100"/>
      <c r="E5" s="103"/>
    </row>
    <row r="6" s="86" customFormat="1" ht="24" customHeight="1" spans="1:5">
      <c r="A6" s="104" t="s">
        <v>35</v>
      </c>
      <c r="B6" s="104"/>
      <c r="C6" s="79">
        <v>94526</v>
      </c>
      <c r="D6" s="79">
        <f>SUM(D7:D32)</f>
        <v>132299</v>
      </c>
      <c r="E6" s="79">
        <f>D6-C6</f>
        <v>37773</v>
      </c>
    </row>
    <row r="7" s="87" customFormat="1" ht="24" customHeight="1" spans="1:5">
      <c r="A7" s="105">
        <v>201</v>
      </c>
      <c r="B7" s="106" t="s">
        <v>36</v>
      </c>
      <c r="C7" s="107">
        <v>11405</v>
      </c>
      <c r="D7" s="51">
        <v>13311</v>
      </c>
      <c r="E7" s="79">
        <f t="shared" ref="E7:E32" si="0">D7-C7</f>
        <v>1906</v>
      </c>
    </row>
    <row r="8" s="87" customFormat="1" ht="24" customHeight="1" spans="1:5">
      <c r="A8" s="105">
        <v>203</v>
      </c>
      <c r="B8" s="106" t="s">
        <v>37</v>
      </c>
      <c r="C8" s="107"/>
      <c r="D8" s="51"/>
      <c r="E8" s="79">
        <f t="shared" si="0"/>
        <v>0</v>
      </c>
    </row>
    <row r="9" s="87" customFormat="1" ht="24" customHeight="1" spans="1:5">
      <c r="A9" s="105">
        <v>204</v>
      </c>
      <c r="B9" s="106" t="s">
        <v>38</v>
      </c>
      <c r="C9" s="107">
        <v>3467</v>
      </c>
      <c r="D9" s="51">
        <v>4409</v>
      </c>
      <c r="E9" s="79">
        <f t="shared" si="0"/>
        <v>942</v>
      </c>
    </row>
    <row r="10" s="87" customFormat="1" ht="24" customHeight="1" spans="1:5">
      <c r="A10" s="105">
        <v>205</v>
      </c>
      <c r="B10" s="106" t="s">
        <v>39</v>
      </c>
      <c r="C10" s="107">
        <v>12781</v>
      </c>
      <c r="D10" s="51">
        <v>15606</v>
      </c>
      <c r="E10" s="79">
        <f t="shared" si="0"/>
        <v>2825</v>
      </c>
    </row>
    <row r="11" s="87" customFormat="1" ht="24" customHeight="1" spans="1:5">
      <c r="A11" s="105">
        <v>206</v>
      </c>
      <c r="B11" s="106" t="s">
        <v>40</v>
      </c>
      <c r="C11" s="107">
        <v>84</v>
      </c>
      <c r="D11" s="51">
        <v>144</v>
      </c>
      <c r="E11" s="79">
        <f t="shared" si="0"/>
        <v>60</v>
      </c>
    </row>
    <row r="12" s="87" customFormat="1" ht="24" customHeight="1" spans="1:5">
      <c r="A12" s="105">
        <v>207</v>
      </c>
      <c r="B12" s="106" t="s">
        <v>41</v>
      </c>
      <c r="C12" s="107">
        <v>1697</v>
      </c>
      <c r="D12" s="51">
        <v>1917</v>
      </c>
      <c r="E12" s="79">
        <f t="shared" si="0"/>
        <v>220</v>
      </c>
    </row>
    <row r="13" s="87" customFormat="1" ht="24" customHeight="1" spans="1:5">
      <c r="A13" s="105">
        <v>208</v>
      </c>
      <c r="B13" s="106" t="s">
        <v>42</v>
      </c>
      <c r="C13" s="107">
        <v>12870</v>
      </c>
      <c r="D13" s="51">
        <v>14647</v>
      </c>
      <c r="E13" s="79">
        <f t="shared" si="0"/>
        <v>1777</v>
      </c>
    </row>
    <row r="14" s="87" customFormat="1" ht="24" customHeight="1" spans="1:5">
      <c r="A14" s="105">
        <v>210</v>
      </c>
      <c r="B14" s="106" t="s">
        <v>43</v>
      </c>
      <c r="C14" s="107">
        <v>5033</v>
      </c>
      <c r="D14" s="51">
        <v>6611</v>
      </c>
      <c r="E14" s="79">
        <f t="shared" si="0"/>
        <v>1578</v>
      </c>
    </row>
    <row r="15" s="87" customFormat="1" ht="24" customHeight="1" spans="1:5">
      <c r="A15" s="105">
        <v>211</v>
      </c>
      <c r="B15" s="106" t="s">
        <v>44</v>
      </c>
      <c r="C15" s="107">
        <v>5196</v>
      </c>
      <c r="D15" s="51">
        <v>10090</v>
      </c>
      <c r="E15" s="79">
        <f t="shared" si="0"/>
        <v>4894</v>
      </c>
    </row>
    <row r="16" s="87" customFormat="1" ht="24" customHeight="1" spans="1:5">
      <c r="A16" s="105">
        <v>212</v>
      </c>
      <c r="B16" s="106" t="s">
        <v>45</v>
      </c>
      <c r="C16" s="107">
        <v>8245</v>
      </c>
      <c r="D16" s="51">
        <v>16979</v>
      </c>
      <c r="E16" s="79">
        <f t="shared" si="0"/>
        <v>8734</v>
      </c>
    </row>
    <row r="17" s="87" customFormat="1" ht="24" customHeight="1" spans="1:5">
      <c r="A17" s="105">
        <v>213</v>
      </c>
      <c r="B17" s="106" t="s">
        <v>46</v>
      </c>
      <c r="C17" s="107">
        <v>16851</v>
      </c>
      <c r="D17" s="51">
        <v>36323</v>
      </c>
      <c r="E17" s="79">
        <f t="shared" si="0"/>
        <v>19472</v>
      </c>
    </row>
    <row r="18" s="87" customFormat="1" ht="24" customHeight="1" spans="1:5">
      <c r="A18" s="105">
        <v>214</v>
      </c>
      <c r="B18" s="106" t="s">
        <v>47</v>
      </c>
      <c r="C18" s="107">
        <v>3038</v>
      </c>
      <c r="D18" s="51">
        <v>3501</v>
      </c>
      <c r="E18" s="79">
        <f t="shared" si="0"/>
        <v>463</v>
      </c>
    </row>
    <row r="19" s="87" customFormat="1" ht="24" customHeight="1" spans="1:5">
      <c r="A19" s="105">
        <v>215</v>
      </c>
      <c r="B19" s="106" t="s">
        <v>48</v>
      </c>
      <c r="C19" s="107">
        <v>110</v>
      </c>
      <c r="D19" s="51">
        <v>10</v>
      </c>
      <c r="E19" s="79">
        <f t="shared" si="0"/>
        <v>-100</v>
      </c>
    </row>
    <row r="20" s="87" customFormat="1" ht="24" customHeight="1" spans="1:5">
      <c r="A20" s="105">
        <v>216</v>
      </c>
      <c r="B20" s="106" t="s">
        <v>49</v>
      </c>
      <c r="C20" s="107">
        <v>348</v>
      </c>
      <c r="D20" s="51">
        <v>354</v>
      </c>
      <c r="E20" s="79">
        <f t="shared" si="0"/>
        <v>6</v>
      </c>
    </row>
    <row r="21" s="87" customFormat="1" ht="24" customHeight="1" spans="1:5">
      <c r="A21" s="105">
        <v>217</v>
      </c>
      <c r="B21" s="106" t="s">
        <v>50</v>
      </c>
      <c r="C21" s="107"/>
      <c r="D21" s="51"/>
      <c r="E21" s="79">
        <f t="shared" si="0"/>
        <v>0</v>
      </c>
    </row>
    <row r="22" s="87" customFormat="1" ht="24" customHeight="1" spans="1:5">
      <c r="A22" s="105">
        <v>219</v>
      </c>
      <c r="B22" s="106" t="s">
        <v>51</v>
      </c>
      <c r="C22" s="107"/>
      <c r="D22" s="51"/>
      <c r="E22" s="79">
        <f t="shared" si="0"/>
        <v>0</v>
      </c>
    </row>
    <row r="23" s="87" customFormat="1" ht="24" customHeight="1" spans="1:5">
      <c r="A23" s="105">
        <v>220</v>
      </c>
      <c r="B23" s="106" t="s">
        <v>52</v>
      </c>
      <c r="C23" s="107">
        <v>1470</v>
      </c>
      <c r="D23" s="51">
        <v>2147</v>
      </c>
      <c r="E23" s="79">
        <f t="shared" si="0"/>
        <v>677</v>
      </c>
    </row>
    <row r="24" s="87" customFormat="1" ht="24" customHeight="1" spans="1:5">
      <c r="A24" s="105">
        <v>221</v>
      </c>
      <c r="B24" s="106" t="s">
        <v>53</v>
      </c>
      <c r="C24" s="107">
        <v>3234</v>
      </c>
      <c r="D24" s="51">
        <v>3191</v>
      </c>
      <c r="E24" s="79">
        <f t="shared" si="0"/>
        <v>-43</v>
      </c>
    </row>
    <row r="25" s="87" customFormat="1" ht="24" customHeight="1" spans="1:5">
      <c r="A25" s="105">
        <v>222</v>
      </c>
      <c r="B25" s="106" t="s">
        <v>54</v>
      </c>
      <c r="C25" s="107">
        <v>64</v>
      </c>
      <c r="D25" s="51">
        <v>37</v>
      </c>
      <c r="E25" s="79">
        <f t="shared" si="0"/>
        <v>-27</v>
      </c>
    </row>
    <row r="26" s="87" customFormat="1" ht="24" customHeight="1" spans="1:5">
      <c r="A26" s="105">
        <v>224</v>
      </c>
      <c r="B26" s="106" t="s">
        <v>55</v>
      </c>
      <c r="C26" s="107">
        <v>1190</v>
      </c>
      <c r="D26" s="51">
        <v>1274</v>
      </c>
      <c r="E26" s="79">
        <f t="shared" si="0"/>
        <v>84</v>
      </c>
    </row>
    <row r="27" s="87" customFormat="1" ht="24" customHeight="1" spans="1:5">
      <c r="A27" s="105">
        <v>227</v>
      </c>
      <c r="B27" s="106" t="s">
        <v>56</v>
      </c>
      <c r="C27" s="107">
        <v>1200</v>
      </c>
      <c r="D27" s="51"/>
      <c r="E27" s="79">
        <f t="shared" si="0"/>
        <v>-1200</v>
      </c>
    </row>
    <row r="28" s="87" customFormat="1" ht="24" customHeight="1" spans="1:5">
      <c r="A28" s="105">
        <v>229</v>
      </c>
      <c r="B28" s="106" t="s">
        <v>57</v>
      </c>
      <c r="C28" s="107">
        <v>4638</v>
      </c>
      <c r="D28" s="51">
        <v>221</v>
      </c>
      <c r="E28" s="79">
        <f t="shared" si="0"/>
        <v>-4417</v>
      </c>
    </row>
    <row r="29" s="87" customFormat="1" ht="24" customHeight="1" spans="1:5">
      <c r="A29" s="105">
        <v>231</v>
      </c>
      <c r="B29" s="106" t="s">
        <v>58</v>
      </c>
      <c r="C29" s="107"/>
      <c r="D29" s="51"/>
      <c r="E29" s="79">
        <f t="shared" si="0"/>
        <v>0</v>
      </c>
    </row>
    <row r="30" s="87" customFormat="1" ht="24" customHeight="1" spans="1:5">
      <c r="A30" s="105">
        <v>230</v>
      </c>
      <c r="B30" s="106" t="s">
        <v>59</v>
      </c>
      <c r="C30" s="107"/>
      <c r="D30" s="51"/>
      <c r="E30" s="79">
        <f t="shared" si="0"/>
        <v>0</v>
      </c>
    </row>
    <row r="31" s="87" customFormat="1" ht="24" customHeight="1" spans="1:5">
      <c r="A31" s="105">
        <v>232</v>
      </c>
      <c r="B31" s="106" t="s">
        <v>60</v>
      </c>
      <c r="C31" s="107">
        <v>1604</v>
      </c>
      <c r="D31" s="51">
        <v>1512</v>
      </c>
      <c r="E31" s="79">
        <f t="shared" si="0"/>
        <v>-92</v>
      </c>
    </row>
    <row r="32" s="87" customFormat="1" ht="24" customHeight="1" spans="1:5">
      <c r="A32" s="105">
        <v>233</v>
      </c>
      <c r="B32" s="106" t="s">
        <v>61</v>
      </c>
      <c r="C32" s="108"/>
      <c r="D32" s="51">
        <v>15</v>
      </c>
      <c r="E32" s="79">
        <f t="shared" si="0"/>
        <v>15</v>
      </c>
    </row>
  </sheetData>
  <mergeCells count="7">
    <mergeCell ref="A2:E2"/>
    <mergeCell ref="A6:B6"/>
    <mergeCell ref="A4:A5"/>
    <mergeCell ref="B4:B5"/>
    <mergeCell ref="C4:C5"/>
    <mergeCell ref="D4:D5"/>
    <mergeCell ref="E4:E5"/>
  </mergeCells>
  <printOptions horizontalCentered="1"/>
  <pageMargins left="0.944444444444444" right="0.944444444444444" top="0.944444444444444" bottom="0.944444444444444" header="0.314583333333333" footer="0.314583333333333"/>
  <pageSetup paperSize="9" scale="9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zoomScale="83" zoomScaleNormal="83" topLeftCell="A7" workbookViewId="0">
      <selection activeCell="H22" sqref="H22"/>
    </sheetView>
  </sheetViews>
  <sheetFormatPr defaultColWidth="9" defaultRowHeight="14.4" outlineLevelCol="3"/>
  <cols>
    <col min="1" max="1" width="54.1296296296296" style="70" customWidth="1"/>
    <col min="2" max="2" width="14.25" style="70" customWidth="1"/>
    <col min="3" max="3" width="14.1296296296296" style="70" customWidth="1"/>
    <col min="4" max="4" width="16.3703703703704" style="70" customWidth="1"/>
    <col min="5" max="256" width="9" style="70"/>
    <col min="257" max="257" width="42.1296296296296" style="70" customWidth="1"/>
    <col min="258" max="258" width="22.8703703703704" style="70" customWidth="1"/>
    <col min="259" max="259" width="24.75" style="70" customWidth="1"/>
    <col min="260" max="260" width="22.6296296296296" style="70" customWidth="1"/>
    <col min="261" max="512" width="9" style="70"/>
    <col min="513" max="513" width="42.1296296296296" style="70" customWidth="1"/>
    <col min="514" max="514" width="22.8703703703704" style="70" customWidth="1"/>
    <col min="515" max="515" width="24.75" style="70" customWidth="1"/>
    <col min="516" max="516" width="22.6296296296296" style="70" customWidth="1"/>
    <col min="517" max="768" width="9" style="70"/>
    <col min="769" max="769" width="42.1296296296296" style="70" customWidth="1"/>
    <col min="770" max="770" width="22.8703703703704" style="70" customWidth="1"/>
    <col min="771" max="771" width="24.75" style="70" customWidth="1"/>
    <col min="772" max="772" width="22.6296296296296" style="70" customWidth="1"/>
    <col min="773" max="1024" width="9" style="70"/>
    <col min="1025" max="1025" width="42.1296296296296" style="70" customWidth="1"/>
    <col min="1026" max="1026" width="22.8703703703704" style="70" customWidth="1"/>
    <col min="1027" max="1027" width="24.75" style="70" customWidth="1"/>
    <col min="1028" max="1028" width="22.6296296296296" style="70" customWidth="1"/>
    <col min="1029" max="1280" width="9" style="70"/>
    <col min="1281" max="1281" width="42.1296296296296" style="70" customWidth="1"/>
    <col min="1282" max="1282" width="22.8703703703704" style="70" customWidth="1"/>
    <col min="1283" max="1283" width="24.75" style="70" customWidth="1"/>
    <col min="1284" max="1284" width="22.6296296296296" style="70" customWidth="1"/>
    <col min="1285" max="1536" width="9" style="70"/>
    <col min="1537" max="1537" width="42.1296296296296" style="70" customWidth="1"/>
    <col min="1538" max="1538" width="22.8703703703704" style="70" customWidth="1"/>
    <col min="1539" max="1539" width="24.75" style="70" customWidth="1"/>
    <col min="1540" max="1540" width="22.6296296296296" style="70" customWidth="1"/>
    <col min="1541" max="1792" width="9" style="70"/>
    <col min="1793" max="1793" width="42.1296296296296" style="70" customWidth="1"/>
    <col min="1794" max="1794" width="22.8703703703704" style="70" customWidth="1"/>
    <col min="1795" max="1795" width="24.75" style="70" customWidth="1"/>
    <col min="1796" max="1796" width="22.6296296296296" style="70" customWidth="1"/>
    <col min="1797" max="2048" width="9" style="70"/>
    <col min="2049" max="2049" width="42.1296296296296" style="70" customWidth="1"/>
    <col min="2050" max="2050" width="22.8703703703704" style="70" customWidth="1"/>
    <col min="2051" max="2051" width="24.75" style="70" customWidth="1"/>
    <col min="2052" max="2052" width="22.6296296296296" style="70" customWidth="1"/>
    <col min="2053" max="2304" width="9" style="70"/>
    <col min="2305" max="2305" width="42.1296296296296" style="70" customWidth="1"/>
    <col min="2306" max="2306" width="22.8703703703704" style="70" customWidth="1"/>
    <col min="2307" max="2307" width="24.75" style="70" customWidth="1"/>
    <col min="2308" max="2308" width="22.6296296296296" style="70" customWidth="1"/>
    <col min="2309" max="2560" width="9" style="70"/>
    <col min="2561" max="2561" width="42.1296296296296" style="70" customWidth="1"/>
    <col min="2562" max="2562" width="22.8703703703704" style="70" customWidth="1"/>
    <col min="2563" max="2563" width="24.75" style="70" customWidth="1"/>
    <col min="2564" max="2564" width="22.6296296296296" style="70" customWidth="1"/>
    <col min="2565" max="2816" width="9" style="70"/>
    <col min="2817" max="2817" width="42.1296296296296" style="70" customWidth="1"/>
    <col min="2818" max="2818" width="22.8703703703704" style="70" customWidth="1"/>
    <col min="2819" max="2819" width="24.75" style="70" customWidth="1"/>
    <col min="2820" max="2820" width="22.6296296296296" style="70" customWidth="1"/>
    <col min="2821" max="3072" width="9" style="70"/>
    <col min="3073" max="3073" width="42.1296296296296" style="70" customWidth="1"/>
    <col min="3074" max="3074" width="22.8703703703704" style="70" customWidth="1"/>
    <col min="3075" max="3075" width="24.75" style="70" customWidth="1"/>
    <col min="3076" max="3076" width="22.6296296296296" style="70" customWidth="1"/>
    <col min="3077" max="3328" width="9" style="70"/>
    <col min="3329" max="3329" width="42.1296296296296" style="70" customWidth="1"/>
    <col min="3330" max="3330" width="22.8703703703704" style="70" customWidth="1"/>
    <col min="3331" max="3331" width="24.75" style="70" customWidth="1"/>
    <col min="3332" max="3332" width="22.6296296296296" style="70" customWidth="1"/>
    <col min="3333" max="3584" width="9" style="70"/>
    <col min="3585" max="3585" width="42.1296296296296" style="70" customWidth="1"/>
    <col min="3586" max="3586" width="22.8703703703704" style="70" customWidth="1"/>
    <col min="3587" max="3587" width="24.75" style="70" customWidth="1"/>
    <col min="3588" max="3588" width="22.6296296296296" style="70" customWidth="1"/>
    <col min="3589" max="3840" width="9" style="70"/>
    <col min="3841" max="3841" width="42.1296296296296" style="70" customWidth="1"/>
    <col min="3842" max="3842" width="22.8703703703704" style="70" customWidth="1"/>
    <col min="3843" max="3843" width="24.75" style="70" customWidth="1"/>
    <col min="3844" max="3844" width="22.6296296296296" style="70" customWidth="1"/>
    <col min="3845" max="4096" width="9" style="70"/>
    <col min="4097" max="4097" width="42.1296296296296" style="70" customWidth="1"/>
    <col min="4098" max="4098" width="22.8703703703704" style="70" customWidth="1"/>
    <col min="4099" max="4099" width="24.75" style="70" customWidth="1"/>
    <col min="4100" max="4100" width="22.6296296296296" style="70" customWidth="1"/>
    <col min="4101" max="4352" width="9" style="70"/>
    <col min="4353" max="4353" width="42.1296296296296" style="70" customWidth="1"/>
    <col min="4354" max="4354" width="22.8703703703704" style="70" customWidth="1"/>
    <col min="4355" max="4355" width="24.75" style="70" customWidth="1"/>
    <col min="4356" max="4356" width="22.6296296296296" style="70" customWidth="1"/>
    <col min="4357" max="4608" width="9" style="70"/>
    <col min="4609" max="4609" width="42.1296296296296" style="70" customWidth="1"/>
    <col min="4610" max="4610" width="22.8703703703704" style="70" customWidth="1"/>
    <col min="4611" max="4611" width="24.75" style="70" customWidth="1"/>
    <col min="4612" max="4612" width="22.6296296296296" style="70" customWidth="1"/>
    <col min="4613" max="4864" width="9" style="70"/>
    <col min="4865" max="4865" width="42.1296296296296" style="70" customWidth="1"/>
    <col min="4866" max="4866" width="22.8703703703704" style="70" customWidth="1"/>
    <col min="4867" max="4867" width="24.75" style="70" customWidth="1"/>
    <col min="4868" max="4868" width="22.6296296296296" style="70" customWidth="1"/>
    <col min="4869" max="5120" width="9" style="70"/>
    <col min="5121" max="5121" width="42.1296296296296" style="70" customWidth="1"/>
    <col min="5122" max="5122" width="22.8703703703704" style="70" customWidth="1"/>
    <col min="5123" max="5123" width="24.75" style="70" customWidth="1"/>
    <col min="5124" max="5124" width="22.6296296296296" style="70" customWidth="1"/>
    <col min="5125" max="5376" width="9" style="70"/>
    <col min="5377" max="5377" width="42.1296296296296" style="70" customWidth="1"/>
    <col min="5378" max="5378" width="22.8703703703704" style="70" customWidth="1"/>
    <col min="5379" max="5379" width="24.75" style="70" customWidth="1"/>
    <col min="5380" max="5380" width="22.6296296296296" style="70" customWidth="1"/>
    <col min="5381" max="5632" width="9" style="70"/>
    <col min="5633" max="5633" width="42.1296296296296" style="70" customWidth="1"/>
    <col min="5634" max="5634" width="22.8703703703704" style="70" customWidth="1"/>
    <col min="5635" max="5635" width="24.75" style="70" customWidth="1"/>
    <col min="5636" max="5636" width="22.6296296296296" style="70" customWidth="1"/>
    <col min="5637" max="5888" width="9" style="70"/>
    <col min="5889" max="5889" width="42.1296296296296" style="70" customWidth="1"/>
    <col min="5890" max="5890" width="22.8703703703704" style="70" customWidth="1"/>
    <col min="5891" max="5891" width="24.75" style="70" customWidth="1"/>
    <col min="5892" max="5892" width="22.6296296296296" style="70" customWidth="1"/>
    <col min="5893" max="6144" width="9" style="70"/>
    <col min="6145" max="6145" width="42.1296296296296" style="70" customWidth="1"/>
    <col min="6146" max="6146" width="22.8703703703704" style="70" customWidth="1"/>
    <col min="6147" max="6147" width="24.75" style="70" customWidth="1"/>
    <col min="6148" max="6148" width="22.6296296296296" style="70" customWidth="1"/>
    <col min="6149" max="6400" width="9" style="70"/>
    <col min="6401" max="6401" width="42.1296296296296" style="70" customWidth="1"/>
    <col min="6402" max="6402" width="22.8703703703704" style="70" customWidth="1"/>
    <col min="6403" max="6403" width="24.75" style="70" customWidth="1"/>
    <col min="6404" max="6404" width="22.6296296296296" style="70" customWidth="1"/>
    <col min="6405" max="6656" width="9" style="70"/>
    <col min="6657" max="6657" width="42.1296296296296" style="70" customWidth="1"/>
    <col min="6658" max="6658" width="22.8703703703704" style="70" customWidth="1"/>
    <col min="6659" max="6659" width="24.75" style="70" customWidth="1"/>
    <col min="6660" max="6660" width="22.6296296296296" style="70" customWidth="1"/>
    <col min="6661" max="6912" width="9" style="70"/>
    <col min="6913" max="6913" width="42.1296296296296" style="70" customWidth="1"/>
    <col min="6914" max="6914" width="22.8703703703704" style="70" customWidth="1"/>
    <col min="6915" max="6915" width="24.75" style="70" customWidth="1"/>
    <col min="6916" max="6916" width="22.6296296296296" style="70" customWidth="1"/>
    <col min="6917" max="7168" width="9" style="70"/>
    <col min="7169" max="7169" width="42.1296296296296" style="70" customWidth="1"/>
    <col min="7170" max="7170" width="22.8703703703704" style="70" customWidth="1"/>
    <col min="7171" max="7171" width="24.75" style="70" customWidth="1"/>
    <col min="7172" max="7172" width="22.6296296296296" style="70" customWidth="1"/>
    <col min="7173" max="7424" width="9" style="70"/>
    <col min="7425" max="7425" width="42.1296296296296" style="70" customWidth="1"/>
    <col min="7426" max="7426" width="22.8703703703704" style="70" customWidth="1"/>
    <col min="7427" max="7427" width="24.75" style="70" customWidth="1"/>
    <col min="7428" max="7428" width="22.6296296296296" style="70" customWidth="1"/>
    <col min="7429" max="7680" width="9" style="70"/>
    <col min="7681" max="7681" width="42.1296296296296" style="70" customWidth="1"/>
    <col min="7682" max="7682" width="22.8703703703704" style="70" customWidth="1"/>
    <col min="7683" max="7683" width="24.75" style="70" customWidth="1"/>
    <col min="7684" max="7684" width="22.6296296296296" style="70" customWidth="1"/>
    <col min="7685" max="7936" width="9" style="70"/>
    <col min="7937" max="7937" width="42.1296296296296" style="70" customWidth="1"/>
    <col min="7938" max="7938" width="22.8703703703704" style="70" customWidth="1"/>
    <col min="7939" max="7939" width="24.75" style="70" customWidth="1"/>
    <col min="7940" max="7940" width="22.6296296296296" style="70" customWidth="1"/>
    <col min="7941" max="8192" width="9" style="70"/>
    <col min="8193" max="8193" width="42.1296296296296" style="70" customWidth="1"/>
    <col min="8194" max="8194" width="22.8703703703704" style="70" customWidth="1"/>
    <col min="8195" max="8195" width="24.75" style="70" customWidth="1"/>
    <col min="8196" max="8196" width="22.6296296296296" style="70" customWidth="1"/>
    <col min="8197" max="8448" width="9" style="70"/>
    <col min="8449" max="8449" width="42.1296296296296" style="70" customWidth="1"/>
    <col min="8450" max="8450" width="22.8703703703704" style="70" customWidth="1"/>
    <col min="8451" max="8451" width="24.75" style="70" customWidth="1"/>
    <col min="8452" max="8452" width="22.6296296296296" style="70" customWidth="1"/>
    <col min="8453" max="8704" width="9" style="70"/>
    <col min="8705" max="8705" width="42.1296296296296" style="70" customWidth="1"/>
    <col min="8706" max="8706" width="22.8703703703704" style="70" customWidth="1"/>
    <col min="8707" max="8707" width="24.75" style="70" customWidth="1"/>
    <col min="8708" max="8708" width="22.6296296296296" style="70" customWidth="1"/>
    <col min="8709" max="8960" width="9" style="70"/>
    <col min="8961" max="8961" width="42.1296296296296" style="70" customWidth="1"/>
    <col min="8962" max="8962" width="22.8703703703704" style="70" customWidth="1"/>
    <col min="8963" max="8963" width="24.75" style="70" customWidth="1"/>
    <col min="8964" max="8964" width="22.6296296296296" style="70" customWidth="1"/>
    <col min="8965" max="9216" width="9" style="70"/>
    <col min="9217" max="9217" width="42.1296296296296" style="70" customWidth="1"/>
    <col min="9218" max="9218" width="22.8703703703704" style="70" customWidth="1"/>
    <col min="9219" max="9219" width="24.75" style="70" customWidth="1"/>
    <col min="9220" max="9220" width="22.6296296296296" style="70" customWidth="1"/>
    <col min="9221" max="9472" width="9" style="70"/>
    <col min="9473" max="9473" width="42.1296296296296" style="70" customWidth="1"/>
    <col min="9474" max="9474" width="22.8703703703704" style="70" customWidth="1"/>
    <col min="9475" max="9475" width="24.75" style="70" customWidth="1"/>
    <col min="9476" max="9476" width="22.6296296296296" style="70" customWidth="1"/>
    <col min="9477" max="9728" width="9" style="70"/>
    <col min="9729" max="9729" width="42.1296296296296" style="70" customWidth="1"/>
    <col min="9730" max="9730" width="22.8703703703704" style="70" customWidth="1"/>
    <col min="9731" max="9731" width="24.75" style="70" customWidth="1"/>
    <col min="9732" max="9732" width="22.6296296296296" style="70" customWidth="1"/>
    <col min="9733" max="9984" width="9" style="70"/>
    <col min="9985" max="9985" width="42.1296296296296" style="70" customWidth="1"/>
    <col min="9986" max="9986" width="22.8703703703704" style="70" customWidth="1"/>
    <col min="9987" max="9987" width="24.75" style="70" customWidth="1"/>
    <col min="9988" max="9988" width="22.6296296296296" style="70" customWidth="1"/>
    <col min="9989" max="10240" width="9" style="70"/>
    <col min="10241" max="10241" width="42.1296296296296" style="70" customWidth="1"/>
    <col min="10242" max="10242" width="22.8703703703704" style="70" customWidth="1"/>
    <col min="10243" max="10243" width="24.75" style="70" customWidth="1"/>
    <col min="10244" max="10244" width="22.6296296296296" style="70" customWidth="1"/>
    <col min="10245" max="10496" width="9" style="70"/>
    <col min="10497" max="10497" width="42.1296296296296" style="70" customWidth="1"/>
    <col min="10498" max="10498" width="22.8703703703704" style="70" customWidth="1"/>
    <col min="10499" max="10499" width="24.75" style="70" customWidth="1"/>
    <col min="10500" max="10500" width="22.6296296296296" style="70" customWidth="1"/>
    <col min="10501" max="10752" width="9" style="70"/>
    <col min="10753" max="10753" width="42.1296296296296" style="70" customWidth="1"/>
    <col min="10754" max="10754" width="22.8703703703704" style="70" customWidth="1"/>
    <col min="10755" max="10755" width="24.75" style="70" customWidth="1"/>
    <col min="10756" max="10756" width="22.6296296296296" style="70" customWidth="1"/>
    <col min="10757" max="11008" width="9" style="70"/>
    <col min="11009" max="11009" width="42.1296296296296" style="70" customWidth="1"/>
    <col min="11010" max="11010" width="22.8703703703704" style="70" customWidth="1"/>
    <col min="11011" max="11011" width="24.75" style="70" customWidth="1"/>
    <col min="11012" max="11012" width="22.6296296296296" style="70" customWidth="1"/>
    <col min="11013" max="11264" width="9" style="70"/>
    <col min="11265" max="11265" width="42.1296296296296" style="70" customWidth="1"/>
    <col min="11266" max="11266" width="22.8703703703704" style="70" customWidth="1"/>
    <col min="11267" max="11267" width="24.75" style="70" customWidth="1"/>
    <col min="11268" max="11268" width="22.6296296296296" style="70" customWidth="1"/>
    <col min="11269" max="11520" width="9" style="70"/>
    <col min="11521" max="11521" width="42.1296296296296" style="70" customWidth="1"/>
    <col min="11522" max="11522" width="22.8703703703704" style="70" customWidth="1"/>
    <col min="11523" max="11523" width="24.75" style="70" customWidth="1"/>
    <col min="11524" max="11524" width="22.6296296296296" style="70" customWidth="1"/>
    <col min="11525" max="11776" width="9" style="70"/>
    <col min="11777" max="11777" width="42.1296296296296" style="70" customWidth="1"/>
    <col min="11778" max="11778" width="22.8703703703704" style="70" customWidth="1"/>
    <col min="11779" max="11779" width="24.75" style="70" customWidth="1"/>
    <col min="11780" max="11780" width="22.6296296296296" style="70" customWidth="1"/>
    <col min="11781" max="12032" width="9" style="70"/>
    <col min="12033" max="12033" width="42.1296296296296" style="70" customWidth="1"/>
    <col min="12034" max="12034" width="22.8703703703704" style="70" customWidth="1"/>
    <col min="12035" max="12035" width="24.75" style="70" customWidth="1"/>
    <col min="12036" max="12036" width="22.6296296296296" style="70" customWidth="1"/>
    <col min="12037" max="12288" width="9" style="70"/>
    <col min="12289" max="12289" width="42.1296296296296" style="70" customWidth="1"/>
    <col min="12290" max="12290" width="22.8703703703704" style="70" customWidth="1"/>
    <col min="12291" max="12291" width="24.75" style="70" customWidth="1"/>
    <col min="12292" max="12292" width="22.6296296296296" style="70" customWidth="1"/>
    <col min="12293" max="12544" width="9" style="70"/>
    <col min="12545" max="12545" width="42.1296296296296" style="70" customWidth="1"/>
    <col min="12546" max="12546" width="22.8703703703704" style="70" customWidth="1"/>
    <col min="12547" max="12547" width="24.75" style="70" customWidth="1"/>
    <col min="12548" max="12548" width="22.6296296296296" style="70" customWidth="1"/>
    <col min="12549" max="12800" width="9" style="70"/>
    <col min="12801" max="12801" width="42.1296296296296" style="70" customWidth="1"/>
    <col min="12802" max="12802" width="22.8703703703704" style="70" customWidth="1"/>
    <col min="12803" max="12803" width="24.75" style="70" customWidth="1"/>
    <col min="12804" max="12804" width="22.6296296296296" style="70" customWidth="1"/>
    <col min="12805" max="13056" width="9" style="70"/>
    <col min="13057" max="13057" width="42.1296296296296" style="70" customWidth="1"/>
    <col min="13058" max="13058" width="22.8703703703704" style="70" customWidth="1"/>
    <col min="13059" max="13059" width="24.75" style="70" customWidth="1"/>
    <col min="13060" max="13060" width="22.6296296296296" style="70" customWidth="1"/>
    <col min="13061" max="13312" width="9" style="70"/>
    <col min="13313" max="13313" width="42.1296296296296" style="70" customWidth="1"/>
    <col min="13314" max="13314" width="22.8703703703704" style="70" customWidth="1"/>
    <col min="13315" max="13315" width="24.75" style="70" customWidth="1"/>
    <col min="13316" max="13316" width="22.6296296296296" style="70" customWidth="1"/>
    <col min="13317" max="13568" width="9" style="70"/>
    <col min="13569" max="13569" width="42.1296296296296" style="70" customWidth="1"/>
    <col min="13570" max="13570" width="22.8703703703704" style="70" customWidth="1"/>
    <col min="13571" max="13571" width="24.75" style="70" customWidth="1"/>
    <col min="13572" max="13572" width="22.6296296296296" style="70" customWidth="1"/>
    <col min="13573" max="13824" width="9" style="70"/>
    <col min="13825" max="13825" width="42.1296296296296" style="70" customWidth="1"/>
    <col min="13826" max="13826" width="22.8703703703704" style="70" customWidth="1"/>
    <col min="13827" max="13827" width="24.75" style="70" customWidth="1"/>
    <col min="13828" max="13828" width="22.6296296296296" style="70" customWidth="1"/>
    <col min="13829" max="14080" width="9" style="70"/>
    <col min="14081" max="14081" width="42.1296296296296" style="70" customWidth="1"/>
    <col min="14082" max="14082" width="22.8703703703704" style="70" customWidth="1"/>
    <col min="14083" max="14083" width="24.75" style="70" customWidth="1"/>
    <col min="14084" max="14084" width="22.6296296296296" style="70" customWidth="1"/>
    <col min="14085" max="14336" width="9" style="70"/>
    <col min="14337" max="14337" width="42.1296296296296" style="70" customWidth="1"/>
    <col min="14338" max="14338" width="22.8703703703704" style="70" customWidth="1"/>
    <col min="14339" max="14339" width="24.75" style="70" customWidth="1"/>
    <col min="14340" max="14340" width="22.6296296296296" style="70" customWidth="1"/>
    <col min="14341" max="14592" width="9" style="70"/>
    <col min="14593" max="14593" width="42.1296296296296" style="70" customWidth="1"/>
    <col min="14594" max="14594" width="22.8703703703704" style="70" customWidth="1"/>
    <col min="14595" max="14595" width="24.75" style="70" customWidth="1"/>
    <col min="14596" max="14596" width="22.6296296296296" style="70" customWidth="1"/>
    <col min="14597" max="14848" width="9" style="70"/>
    <col min="14849" max="14849" width="42.1296296296296" style="70" customWidth="1"/>
    <col min="14850" max="14850" width="22.8703703703704" style="70" customWidth="1"/>
    <col min="14851" max="14851" width="24.75" style="70" customWidth="1"/>
    <col min="14852" max="14852" width="22.6296296296296" style="70" customWidth="1"/>
    <col min="14853" max="15104" width="9" style="70"/>
    <col min="15105" max="15105" width="42.1296296296296" style="70" customWidth="1"/>
    <col min="15106" max="15106" width="22.8703703703704" style="70" customWidth="1"/>
    <col min="15107" max="15107" width="24.75" style="70" customWidth="1"/>
    <col min="15108" max="15108" width="22.6296296296296" style="70" customWidth="1"/>
    <col min="15109" max="15360" width="9" style="70"/>
    <col min="15361" max="15361" width="42.1296296296296" style="70" customWidth="1"/>
    <col min="15362" max="15362" width="22.8703703703704" style="70" customWidth="1"/>
    <col min="15363" max="15363" width="24.75" style="70" customWidth="1"/>
    <col min="15364" max="15364" width="22.6296296296296" style="70" customWidth="1"/>
    <col min="15365" max="15616" width="9" style="70"/>
    <col min="15617" max="15617" width="42.1296296296296" style="70" customWidth="1"/>
    <col min="15618" max="15618" width="22.8703703703704" style="70" customWidth="1"/>
    <col min="15619" max="15619" width="24.75" style="70" customWidth="1"/>
    <col min="15620" max="15620" width="22.6296296296296" style="70" customWidth="1"/>
    <col min="15621" max="15872" width="9" style="70"/>
    <col min="15873" max="15873" width="42.1296296296296" style="70" customWidth="1"/>
    <col min="15874" max="15874" width="22.8703703703704" style="70" customWidth="1"/>
    <col min="15875" max="15875" width="24.75" style="70" customWidth="1"/>
    <col min="15876" max="15876" width="22.6296296296296" style="70" customWidth="1"/>
    <col min="15877" max="16128" width="9" style="70"/>
    <col min="16129" max="16129" width="42.1296296296296" style="70" customWidth="1"/>
    <col min="16130" max="16130" width="22.8703703703704" style="70" customWidth="1"/>
    <col min="16131" max="16131" width="24.75" style="70" customWidth="1"/>
    <col min="16132" max="16132" width="22.6296296296296" style="70" customWidth="1"/>
    <col min="16133" max="16384" width="9" style="70"/>
  </cols>
  <sheetData>
    <row r="1" ht="27" customHeight="1" spans="1:1">
      <c r="A1" s="71" t="s">
        <v>62</v>
      </c>
    </row>
    <row r="2" s="65" customFormat="1" ht="33" customHeight="1" spans="1:4">
      <c r="A2" s="72" t="s">
        <v>63</v>
      </c>
      <c r="B2" s="72"/>
      <c r="C2" s="72"/>
      <c r="D2" s="72"/>
    </row>
    <row r="3" ht="22" customHeight="1" spans="1:4">
      <c r="A3" s="73"/>
      <c r="B3" s="73"/>
      <c r="C3" s="74"/>
      <c r="D3" s="75" t="s">
        <v>2</v>
      </c>
    </row>
    <row r="4" s="66" customFormat="1" ht="30" customHeight="1" spans="1:4">
      <c r="A4" s="76" t="s">
        <v>64</v>
      </c>
      <c r="B4" s="76" t="s">
        <v>4</v>
      </c>
      <c r="C4" s="77" t="s">
        <v>5</v>
      </c>
      <c r="D4" s="77" t="s">
        <v>6</v>
      </c>
    </row>
    <row r="5" s="66" customFormat="1" ht="11" customHeight="1" spans="1:4">
      <c r="A5" s="76"/>
      <c r="B5" s="76"/>
      <c r="C5" s="77"/>
      <c r="D5" s="77"/>
    </row>
    <row r="6" s="67" customFormat="1" ht="30" customHeight="1" spans="1:4">
      <c r="A6" s="78" t="s">
        <v>65</v>
      </c>
      <c r="B6" s="79">
        <f>B7+B14</f>
        <v>12400</v>
      </c>
      <c r="C6" s="79">
        <f>C7+C14</f>
        <v>19814</v>
      </c>
      <c r="D6" s="79">
        <f>C6-B6</f>
        <v>7414</v>
      </c>
    </row>
    <row r="7" s="67" customFormat="1" ht="30" customHeight="1" spans="1:4">
      <c r="A7" s="14" t="s">
        <v>66</v>
      </c>
      <c r="B7" s="79">
        <f>SUM(B8:B13)</f>
        <v>12400</v>
      </c>
      <c r="C7" s="79">
        <f>SUM(C8:C13)</f>
        <v>19342</v>
      </c>
      <c r="D7" s="79">
        <f>C7-B7</f>
        <v>6942</v>
      </c>
    </row>
    <row r="8" s="68" customFormat="1" ht="30" customHeight="1" spans="1:4">
      <c r="A8" s="8" t="s">
        <v>67</v>
      </c>
      <c r="B8" s="80"/>
      <c r="C8" s="81"/>
      <c r="D8" s="79">
        <f t="shared" ref="D8:D17" si="0">C8-B8</f>
        <v>0</v>
      </c>
    </row>
    <row r="9" s="68" customFormat="1" ht="30" customHeight="1" spans="1:4">
      <c r="A9" s="82" t="s">
        <v>68</v>
      </c>
      <c r="B9" s="80"/>
      <c r="C9" s="80"/>
      <c r="D9" s="79">
        <f t="shared" si="0"/>
        <v>0</v>
      </c>
    </row>
    <row r="10" s="68" customFormat="1" ht="30" customHeight="1" spans="1:4">
      <c r="A10" s="82" t="s">
        <v>69</v>
      </c>
      <c r="B10" s="81">
        <v>12400</v>
      </c>
      <c r="C10" s="81">
        <v>19030</v>
      </c>
      <c r="D10" s="79">
        <f t="shared" si="0"/>
        <v>6630</v>
      </c>
    </row>
    <row r="11" s="68" customFormat="1" ht="30" customHeight="1" spans="1:4">
      <c r="A11" s="8" t="s">
        <v>70</v>
      </c>
      <c r="B11" s="80"/>
      <c r="C11" s="80">
        <v>238</v>
      </c>
      <c r="D11" s="79">
        <f t="shared" si="0"/>
        <v>238</v>
      </c>
    </row>
    <row r="12" s="68" customFormat="1" ht="30" customHeight="1" spans="1:4">
      <c r="A12" s="8" t="s">
        <v>71</v>
      </c>
      <c r="B12" s="80"/>
      <c r="C12" s="80">
        <v>74</v>
      </c>
      <c r="D12" s="79">
        <f t="shared" si="0"/>
        <v>74</v>
      </c>
    </row>
    <row r="13" s="69" customFormat="1" ht="30" customHeight="1" spans="1:4">
      <c r="A13" s="8" t="s">
        <v>72</v>
      </c>
      <c r="B13" s="80"/>
      <c r="C13" s="80"/>
      <c r="D13" s="79">
        <f t="shared" si="0"/>
        <v>0</v>
      </c>
    </row>
    <row r="14" s="69" customFormat="1" ht="30" customHeight="1" spans="1:4">
      <c r="A14" s="8" t="s">
        <v>73</v>
      </c>
      <c r="B14" s="80"/>
      <c r="C14" s="80">
        <f>C15</f>
        <v>472</v>
      </c>
      <c r="D14" s="79">
        <f t="shared" si="0"/>
        <v>472</v>
      </c>
    </row>
    <row r="15" s="69" customFormat="1" ht="30" customHeight="1" spans="1:4">
      <c r="A15" s="8" t="s">
        <v>74</v>
      </c>
      <c r="B15" s="80"/>
      <c r="C15" s="80">
        <v>472</v>
      </c>
      <c r="D15" s="79">
        <f t="shared" si="0"/>
        <v>472</v>
      </c>
    </row>
    <row r="16" ht="30" customHeight="1" spans="1:4">
      <c r="A16" s="78" t="s">
        <v>75</v>
      </c>
      <c r="B16" s="9"/>
      <c r="C16" s="83">
        <v>576</v>
      </c>
      <c r="D16" s="79">
        <f t="shared" si="0"/>
        <v>576</v>
      </c>
    </row>
    <row r="17" ht="30" customHeight="1" spans="1:4">
      <c r="A17" s="78" t="s">
        <v>76</v>
      </c>
      <c r="B17" s="9"/>
      <c r="C17" s="83"/>
      <c r="D17" s="79"/>
    </row>
    <row r="18" ht="30" customHeight="1" spans="1:4">
      <c r="A18" s="78" t="s">
        <v>77</v>
      </c>
      <c r="B18" s="9">
        <v>1227</v>
      </c>
      <c r="C18" s="9">
        <v>1226</v>
      </c>
      <c r="D18" s="79">
        <f>C18-B18</f>
        <v>-1</v>
      </c>
    </row>
    <row r="19" ht="30" customHeight="1" spans="1:4">
      <c r="A19" s="78" t="s">
        <v>78</v>
      </c>
      <c r="B19" s="9"/>
      <c r="C19" s="83">
        <f>C20</f>
        <v>0</v>
      </c>
      <c r="D19" s="79">
        <f>C19-B19</f>
        <v>0</v>
      </c>
    </row>
    <row r="20" ht="30" customHeight="1" spans="1:4">
      <c r="A20" s="8" t="s">
        <v>79</v>
      </c>
      <c r="B20" s="9"/>
      <c r="C20" s="54"/>
      <c r="D20" s="79">
        <f>C20-B20</f>
        <v>0</v>
      </c>
    </row>
    <row r="21" ht="30" customHeight="1" spans="1:4">
      <c r="A21" s="78" t="s">
        <v>80</v>
      </c>
      <c r="B21" s="9"/>
      <c r="C21" s="83">
        <f>C22</f>
        <v>0</v>
      </c>
      <c r="D21" s="79"/>
    </row>
    <row r="22" ht="30" customHeight="1" spans="1:4">
      <c r="A22" s="8" t="s">
        <v>81</v>
      </c>
      <c r="B22" s="9"/>
      <c r="C22" s="83"/>
      <c r="D22" s="79">
        <f>C22-B22</f>
        <v>0</v>
      </c>
    </row>
    <row r="23" ht="30" customHeight="1" spans="1:4">
      <c r="A23" s="78" t="s">
        <v>82</v>
      </c>
      <c r="B23" s="9"/>
      <c r="C23" s="9">
        <f>C24</f>
        <v>0</v>
      </c>
      <c r="D23" s="79">
        <f>C23-B23</f>
        <v>0</v>
      </c>
    </row>
    <row r="24" ht="30" customHeight="1" spans="1:4">
      <c r="A24" s="8" t="s">
        <v>83</v>
      </c>
      <c r="B24" s="9"/>
      <c r="C24" s="9"/>
      <c r="D24" s="79">
        <f>C24-B24</f>
        <v>0</v>
      </c>
    </row>
    <row r="25" ht="30" customHeight="1" spans="1:4">
      <c r="A25" s="22" t="s">
        <v>30</v>
      </c>
      <c r="B25" s="7">
        <f>B23+B21+B19+B18+B17+B16+B6</f>
        <v>13627</v>
      </c>
      <c r="C25" s="7">
        <f>C23+C21+C19+C18+C17+C16+C6</f>
        <v>21616</v>
      </c>
      <c r="D25" s="7">
        <f>D23+D21+D19+D18+D17+D16+D6</f>
        <v>7989</v>
      </c>
    </row>
  </sheetData>
  <mergeCells count="5">
    <mergeCell ref="A2:D2"/>
    <mergeCell ref="A4:A5"/>
    <mergeCell ref="B4:B5"/>
    <mergeCell ref="C4:C5"/>
    <mergeCell ref="D4:D5"/>
  </mergeCells>
  <printOptions horizontalCentered="1"/>
  <pageMargins left="0.66875" right="0.747916666666667" top="0.944444444444444" bottom="0.944444444444444" header="0.314583333333333" footer="0.314583333333333"/>
  <pageSetup paperSize="9" scale="9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5"/>
  <sheetViews>
    <sheetView showZeros="0" zoomScale="71" zoomScaleNormal="71" topLeftCell="A7" workbookViewId="0">
      <selection activeCell="H7" sqref="H7"/>
    </sheetView>
  </sheetViews>
  <sheetFormatPr defaultColWidth="9" defaultRowHeight="14.4" outlineLevelCol="5"/>
  <cols>
    <col min="1" max="1" width="9.75" style="30" customWidth="1"/>
    <col min="2" max="2" width="27" style="31" customWidth="1"/>
    <col min="3" max="3" width="14.1296296296296" style="30" customWidth="1"/>
    <col min="4" max="4" width="14.3703703703704" style="32" customWidth="1"/>
    <col min="5" max="5" width="18.3703703703704" style="33" customWidth="1"/>
    <col min="6" max="244" width="9.12962962962963" style="30" customWidth="1"/>
    <col min="245" max="256" width="9.12962962962963" style="30"/>
    <col min="257" max="257" width="10.75" style="30" customWidth="1"/>
    <col min="258" max="258" width="58.25" style="30" customWidth="1"/>
    <col min="259" max="259" width="18.75" style="30" customWidth="1"/>
    <col min="260" max="260" width="19.3703703703704" style="30" customWidth="1"/>
    <col min="261" max="261" width="19.5" style="30" customWidth="1"/>
    <col min="262" max="500" width="9.12962962962963" style="30" customWidth="1"/>
    <col min="501" max="512" width="9.12962962962963" style="30"/>
    <col min="513" max="513" width="10.75" style="30" customWidth="1"/>
    <col min="514" max="514" width="58.25" style="30" customWidth="1"/>
    <col min="515" max="515" width="18.75" style="30" customWidth="1"/>
    <col min="516" max="516" width="19.3703703703704" style="30" customWidth="1"/>
    <col min="517" max="517" width="19.5" style="30" customWidth="1"/>
    <col min="518" max="756" width="9.12962962962963" style="30" customWidth="1"/>
    <col min="757" max="768" width="9.12962962962963" style="30"/>
    <col min="769" max="769" width="10.75" style="30" customWidth="1"/>
    <col min="770" max="770" width="58.25" style="30" customWidth="1"/>
    <col min="771" max="771" width="18.75" style="30" customWidth="1"/>
    <col min="772" max="772" width="19.3703703703704" style="30" customWidth="1"/>
    <col min="773" max="773" width="19.5" style="30" customWidth="1"/>
    <col min="774" max="1012" width="9.12962962962963" style="30" customWidth="1"/>
    <col min="1013" max="1024" width="9.12962962962963" style="30"/>
    <col min="1025" max="1025" width="10.75" style="30" customWidth="1"/>
    <col min="1026" max="1026" width="58.25" style="30" customWidth="1"/>
    <col min="1027" max="1027" width="18.75" style="30" customWidth="1"/>
    <col min="1028" max="1028" width="19.3703703703704" style="30" customWidth="1"/>
    <col min="1029" max="1029" width="19.5" style="30" customWidth="1"/>
    <col min="1030" max="1268" width="9.12962962962963" style="30" customWidth="1"/>
    <col min="1269" max="1280" width="9.12962962962963" style="30"/>
    <col min="1281" max="1281" width="10.75" style="30" customWidth="1"/>
    <col min="1282" max="1282" width="58.25" style="30" customWidth="1"/>
    <col min="1283" max="1283" width="18.75" style="30" customWidth="1"/>
    <col min="1284" max="1284" width="19.3703703703704" style="30" customWidth="1"/>
    <col min="1285" max="1285" width="19.5" style="30" customWidth="1"/>
    <col min="1286" max="1524" width="9.12962962962963" style="30" customWidth="1"/>
    <col min="1525" max="1536" width="9.12962962962963" style="30"/>
    <col min="1537" max="1537" width="10.75" style="30" customWidth="1"/>
    <col min="1538" max="1538" width="58.25" style="30" customWidth="1"/>
    <col min="1539" max="1539" width="18.75" style="30" customWidth="1"/>
    <col min="1540" max="1540" width="19.3703703703704" style="30" customWidth="1"/>
    <col min="1541" max="1541" width="19.5" style="30" customWidth="1"/>
    <col min="1542" max="1780" width="9.12962962962963" style="30" customWidth="1"/>
    <col min="1781" max="1792" width="9.12962962962963" style="30"/>
    <col min="1793" max="1793" width="10.75" style="30" customWidth="1"/>
    <col min="1794" max="1794" width="58.25" style="30" customWidth="1"/>
    <col min="1795" max="1795" width="18.75" style="30" customWidth="1"/>
    <col min="1796" max="1796" width="19.3703703703704" style="30" customWidth="1"/>
    <col min="1797" max="1797" width="19.5" style="30" customWidth="1"/>
    <col min="1798" max="2036" width="9.12962962962963" style="30" customWidth="1"/>
    <col min="2037" max="2048" width="9.12962962962963" style="30"/>
    <col min="2049" max="2049" width="10.75" style="30" customWidth="1"/>
    <col min="2050" max="2050" width="58.25" style="30" customWidth="1"/>
    <col min="2051" max="2051" width="18.75" style="30" customWidth="1"/>
    <col min="2052" max="2052" width="19.3703703703704" style="30" customWidth="1"/>
    <col min="2053" max="2053" width="19.5" style="30" customWidth="1"/>
    <col min="2054" max="2292" width="9.12962962962963" style="30" customWidth="1"/>
    <col min="2293" max="2304" width="9.12962962962963" style="30"/>
    <col min="2305" max="2305" width="10.75" style="30" customWidth="1"/>
    <col min="2306" max="2306" width="58.25" style="30" customWidth="1"/>
    <col min="2307" max="2307" width="18.75" style="30" customWidth="1"/>
    <col min="2308" max="2308" width="19.3703703703704" style="30" customWidth="1"/>
    <col min="2309" max="2309" width="19.5" style="30" customWidth="1"/>
    <col min="2310" max="2548" width="9.12962962962963" style="30" customWidth="1"/>
    <col min="2549" max="2560" width="9.12962962962963" style="30"/>
    <col min="2561" max="2561" width="10.75" style="30" customWidth="1"/>
    <col min="2562" max="2562" width="58.25" style="30" customWidth="1"/>
    <col min="2563" max="2563" width="18.75" style="30" customWidth="1"/>
    <col min="2564" max="2564" width="19.3703703703704" style="30" customWidth="1"/>
    <col min="2565" max="2565" width="19.5" style="30" customWidth="1"/>
    <col min="2566" max="2804" width="9.12962962962963" style="30" customWidth="1"/>
    <col min="2805" max="2816" width="9.12962962962963" style="30"/>
    <col min="2817" max="2817" width="10.75" style="30" customWidth="1"/>
    <col min="2818" max="2818" width="58.25" style="30" customWidth="1"/>
    <col min="2819" max="2819" width="18.75" style="30" customWidth="1"/>
    <col min="2820" max="2820" width="19.3703703703704" style="30" customWidth="1"/>
    <col min="2821" max="2821" width="19.5" style="30" customWidth="1"/>
    <col min="2822" max="3060" width="9.12962962962963" style="30" customWidth="1"/>
    <col min="3061" max="3072" width="9.12962962962963" style="30"/>
    <col min="3073" max="3073" width="10.75" style="30" customWidth="1"/>
    <col min="3074" max="3074" width="58.25" style="30" customWidth="1"/>
    <col min="3075" max="3075" width="18.75" style="30" customWidth="1"/>
    <col min="3076" max="3076" width="19.3703703703704" style="30" customWidth="1"/>
    <col min="3077" max="3077" width="19.5" style="30" customWidth="1"/>
    <col min="3078" max="3316" width="9.12962962962963" style="30" customWidth="1"/>
    <col min="3317" max="3328" width="9.12962962962963" style="30"/>
    <col min="3329" max="3329" width="10.75" style="30" customWidth="1"/>
    <col min="3330" max="3330" width="58.25" style="30" customWidth="1"/>
    <col min="3331" max="3331" width="18.75" style="30" customWidth="1"/>
    <col min="3332" max="3332" width="19.3703703703704" style="30" customWidth="1"/>
    <col min="3333" max="3333" width="19.5" style="30" customWidth="1"/>
    <col min="3334" max="3572" width="9.12962962962963" style="30" customWidth="1"/>
    <col min="3573" max="3584" width="9.12962962962963" style="30"/>
    <col min="3585" max="3585" width="10.75" style="30" customWidth="1"/>
    <col min="3586" max="3586" width="58.25" style="30" customWidth="1"/>
    <col min="3587" max="3587" width="18.75" style="30" customWidth="1"/>
    <col min="3588" max="3588" width="19.3703703703704" style="30" customWidth="1"/>
    <col min="3589" max="3589" width="19.5" style="30" customWidth="1"/>
    <col min="3590" max="3828" width="9.12962962962963" style="30" customWidth="1"/>
    <col min="3829" max="3840" width="9.12962962962963" style="30"/>
    <col min="3841" max="3841" width="10.75" style="30" customWidth="1"/>
    <col min="3842" max="3842" width="58.25" style="30" customWidth="1"/>
    <col min="3843" max="3843" width="18.75" style="30" customWidth="1"/>
    <col min="3844" max="3844" width="19.3703703703704" style="30" customWidth="1"/>
    <col min="3845" max="3845" width="19.5" style="30" customWidth="1"/>
    <col min="3846" max="4084" width="9.12962962962963" style="30" customWidth="1"/>
    <col min="4085" max="4096" width="9.12962962962963" style="30"/>
    <col min="4097" max="4097" width="10.75" style="30" customWidth="1"/>
    <col min="4098" max="4098" width="58.25" style="30" customWidth="1"/>
    <col min="4099" max="4099" width="18.75" style="30" customWidth="1"/>
    <col min="4100" max="4100" width="19.3703703703704" style="30" customWidth="1"/>
    <col min="4101" max="4101" width="19.5" style="30" customWidth="1"/>
    <col min="4102" max="4340" width="9.12962962962963" style="30" customWidth="1"/>
    <col min="4341" max="4352" width="9.12962962962963" style="30"/>
    <col min="4353" max="4353" width="10.75" style="30" customWidth="1"/>
    <col min="4354" max="4354" width="58.25" style="30" customWidth="1"/>
    <col min="4355" max="4355" width="18.75" style="30" customWidth="1"/>
    <col min="4356" max="4356" width="19.3703703703704" style="30" customWidth="1"/>
    <col min="4357" max="4357" width="19.5" style="30" customWidth="1"/>
    <col min="4358" max="4596" width="9.12962962962963" style="30" customWidth="1"/>
    <col min="4597" max="4608" width="9.12962962962963" style="30"/>
    <col min="4609" max="4609" width="10.75" style="30" customWidth="1"/>
    <col min="4610" max="4610" width="58.25" style="30" customWidth="1"/>
    <col min="4611" max="4611" width="18.75" style="30" customWidth="1"/>
    <col min="4612" max="4612" width="19.3703703703704" style="30" customWidth="1"/>
    <col min="4613" max="4613" width="19.5" style="30" customWidth="1"/>
    <col min="4614" max="4852" width="9.12962962962963" style="30" customWidth="1"/>
    <col min="4853" max="4864" width="9.12962962962963" style="30"/>
    <col min="4865" max="4865" width="10.75" style="30" customWidth="1"/>
    <col min="4866" max="4866" width="58.25" style="30" customWidth="1"/>
    <col min="4867" max="4867" width="18.75" style="30" customWidth="1"/>
    <col min="4868" max="4868" width="19.3703703703704" style="30" customWidth="1"/>
    <col min="4869" max="4869" width="19.5" style="30" customWidth="1"/>
    <col min="4870" max="5108" width="9.12962962962963" style="30" customWidth="1"/>
    <col min="5109" max="5120" width="9.12962962962963" style="30"/>
    <col min="5121" max="5121" width="10.75" style="30" customWidth="1"/>
    <col min="5122" max="5122" width="58.25" style="30" customWidth="1"/>
    <col min="5123" max="5123" width="18.75" style="30" customWidth="1"/>
    <col min="5124" max="5124" width="19.3703703703704" style="30" customWidth="1"/>
    <col min="5125" max="5125" width="19.5" style="30" customWidth="1"/>
    <col min="5126" max="5364" width="9.12962962962963" style="30" customWidth="1"/>
    <col min="5365" max="5376" width="9.12962962962963" style="30"/>
    <col min="5377" max="5377" width="10.75" style="30" customWidth="1"/>
    <col min="5378" max="5378" width="58.25" style="30" customWidth="1"/>
    <col min="5379" max="5379" width="18.75" style="30" customWidth="1"/>
    <col min="5380" max="5380" width="19.3703703703704" style="30" customWidth="1"/>
    <col min="5381" max="5381" width="19.5" style="30" customWidth="1"/>
    <col min="5382" max="5620" width="9.12962962962963" style="30" customWidth="1"/>
    <col min="5621" max="5632" width="9.12962962962963" style="30"/>
    <col min="5633" max="5633" width="10.75" style="30" customWidth="1"/>
    <col min="5634" max="5634" width="58.25" style="30" customWidth="1"/>
    <col min="5635" max="5635" width="18.75" style="30" customWidth="1"/>
    <col min="5636" max="5636" width="19.3703703703704" style="30" customWidth="1"/>
    <col min="5637" max="5637" width="19.5" style="30" customWidth="1"/>
    <col min="5638" max="5876" width="9.12962962962963" style="30" customWidth="1"/>
    <col min="5877" max="5888" width="9.12962962962963" style="30"/>
    <col min="5889" max="5889" width="10.75" style="30" customWidth="1"/>
    <col min="5890" max="5890" width="58.25" style="30" customWidth="1"/>
    <col min="5891" max="5891" width="18.75" style="30" customWidth="1"/>
    <col min="5892" max="5892" width="19.3703703703704" style="30" customWidth="1"/>
    <col min="5893" max="5893" width="19.5" style="30" customWidth="1"/>
    <col min="5894" max="6132" width="9.12962962962963" style="30" customWidth="1"/>
    <col min="6133" max="6144" width="9.12962962962963" style="30"/>
    <col min="6145" max="6145" width="10.75" style="30" customWidth="1"/>
    <col min="6146" max="6146" width="58.25" style="30" customWidth="1"/>
    <col min="6147" max="6147" width="18.75" style="30" customWidth="1"/>
    <col min="6148" max="6148" width="19.3703703703704" style="30" customWidth="1"/>
    <col min="6149" max="6149" width="19.5" style="30" customWidth="1"/>
    <col min="6150" max="6388" width="9.12962962962963" style="30" customWidth="1"/>
    <col min="6389" max="6400" width="9.12962962962963" style="30"/>
    <col min="6401" max="6401" width="10.75" style="30" customWidth="1"/>
    <col min="6402" max="6402" width="58.25" style="30" customWidth="1"/>
    <col min="6403" max="6403" width="18.75" style="30" customWidth="1"/>
    <col min="6404" max="6404" width="19.3703703703704" style="30" customWidth="1"/>
    <col min="6405" max="6405" width="19.5" style="30" customWidth="1"/>
    <col min="6406" max="6644" width="9.12962962962963" style="30" customWidth="1"/>
    <col min="6645" max="6656" width="9.12962962962963" style="30"/>
    <col min="6657" max="6657" width="10.75" style="30" customWidth="1"/>
    <col min="6658" max="6658" width="58.25" style="30" customWidth="1"/>
    <col min="6659" max="6659" width="18.75" style="30" customWidth="1"/>
    <col min="6660" max="6660" width="19.3703703703704" style="30" customWidth="1"/>
    <col min="6661" max="6661" width="19.5" style="30" customWidth="1"/>
    <col min="6662" max="6900" width="9.12962962962963" style="30" customWidth="1"/>
    <col min="6901" max="6912" width="9.12962962962963" style="30"/>
    <col min="6913" max="6913" width="10.75" style="30" customWidth="1"/>
    <col min="6914" max="6914" width="58.25" style="30" customWidth="1"/>
    <col min="6915" max="6915" width="18.75" style="30" customWidth="1"/>
    <col min="6916" max="6916" width="19.3703703703704" style="30" customWidth="1"/>
    <col min="6917" max="6917" width="19.5" style="30" customWidth="1"/>
    <col min="6918" max="7156" width="9.12962962962963" style="30" customWidth="1"/>
    <col min="7157" max="7168" width="9.12962962962963" style="30"/>
    <col min="7169" max="7169" width="10.75" style="30" customWidth="1"/>
    <col min="7170" max="7170" width="58.25" style="30" customWidth="1"/>
    <col min="7171" max="7171" width="18.75" style="30" customWidth="1"/>
    <col min="7172" max="7172" width="19.3703703703704" style="30" customWidth="1"/>
    <col min="7173" max="7173" width="19.5" style="30" customWidth="1"/>
    <col min="7174" max="7412" width="9.12962962962963" style="30" customWidth="1"/>
    <col min="7413" max="7424" width="9.12962962962963" style="30"/>
    <col min="7425" max="7425" width="10.75" style="30" customWidth="1"/>
    <col min="7426" max="7426" width="58.25" style="30" customWidth="1"/>
    <col min="7427" max="7427" width="18.75" style="30" customWidth="1"/>
    <col min="7428" max="7428" width="19.3703703703704" style="30" customWidth="1"/>
    <col min="7429" max="7429" width="19.5" style="30" customWidth="1"/>
    <col min="7430" max="7668" width="9.12962962962963" style="30" customWidth="1"/>
    <col min="7669" max="7680" width="9.12962962962963" style="30"/>
    <col min="7681" max="7681" width="10.75" style="30" customWidth="1"/>
    <col min="7682" max="7682" width="58.25" style="30" customWidth="1"/>
    <col min="7683" max="7683" width="18.75" style="30" customWidth="1"/>
    <col min="7684" max="7684" width="19.3703703703704" style="30" customWidth="1"/>
    <col min="7685" max="7685" width="19.5" style="30" customWidth="1"/>
    <col min="7686" max="7924" width="9.12962962962963" style="30" customWidth="1"/>
    <col min="7925" max="7936" width="9.12962962962963" style="30"/>
    <col min="7937" max="7937" width="10.75" style="30" customWidth="1"/>
    <col min="7938" max="7938" width="58.25" style="30" customWidth="1"/>
    <col min="7939" max="7939" width="18.75" style="30" customWidth="1"/>
    <col min="7940" max="7940" width="19.3703703703704" style="30" customWidth="1"/>
    <col min="7941" max="7941" width="19.5" style="30" customWidth="1"/>
    <col min="7942" max="8180" width="9.12962962962963" style="30" customWidth="1"/>
    <col min="8181" max="8192" width="9.12962962962963" style="30"/>
    <col min="8193" max="8193" width="10.75" style="30" customWidth="1"/>
    <col min="8194" max="8194" width="58.25" style="30" customWidth="1"/>
    <col min="8195" max="8195" width="18.75" style="30" customWidth="1"/>
    <col min="8196" max="8196" width="19.3703703703704" style="30" customWidth="1"/>
    <col min="8197" max="8197" width="19.5" style="30" customWidth="1"/>
    <col min="8198" max="8436" width="9.12962962962963" style="30" customWidth="1"/>
    <col min="8437" max="8448" width="9.12962962962963" style="30"/>
    <col min="8449" max="8449" width="10.75" style="30" customWidth="1"/>
    <col min="8450" max="8450" width="58.25" style="30" customWidth="1"/>
    <col min="8451" max="8451" width="18.75" style="30" customWidth="1"/>
    <col min="8452" max="8452" width="19.3703703703704" style="30" customWidth="1"/>
    <col min="8453" max="8453" width="19.5" style="30" customWidth="1"/>
    <col min="8454" max="8692" width="9.12962962962963" style="30" customWidth="1"/>
    <col min="8693" max="8704" width="9.12962962962963" style="30"/>
    <col min="8705" max="8705" width="10.75" style="30" customWidth="1"/>
    <col min="8706" max="8706" width="58.25" style="30" customWidth="1"/>
    <col min="8707" max="8707" width="18.75" style="30" customWidth="1"/>
    <col min="8708" max="8708" width="19.3703703703704" style="30" customWidth="1"/>
    <col min="8709" max="8709" width="19.5" style="30" customWidth="1"/>
    <col min="8710" max="8948" width="9.12962962962963" style="30" customWidth="1"/>
    <col min="8949" max="8960" width="9.12962962962963" style="30"/>
    <col min="8961" max="8961" width="10.75" style="30" customWidth="1"/>
    <col min="8962" max="8962" width="58.25" style="30" customWidth="1"/>
    <col min="8963" max="8963" width="18.75" style="30" customWidth="1"/>
    <col min="8964" max="8964" width="19.3703703703704" style="30" customWidth="1"/>
    <col min="8965" max="8965" width="19.5" style="30" customWidth="1"/>
    <col min="8966" max="9204" width="9.12962962962963" style="30" customWidth="1"/>
    <col min="9205" max="9216" width="9.12962962962963" style="30"/>
    <col min="9217" max="9217" width="10.75" style="30" customWidth="1"/>
    <col min="9218" max="9218" width="58.25" style="30" customWidth="1"/>
    <col min="9219" max="9219" width="18.75" style="30" customWidth="1"/>
    <col min="9220" max="9220" width="19.3703703703704" style="30" customWidth="1"/>
    <col min="9221" max="9221" width="19.5" style="30" customWidth="1"/>
    <col min="9222" max="9460" width="9.12962962962963" style="30" customWidth="1"/>
    <col min="9461" max="9472" width="9.12962962962963" style="30"/>
    <col min="9473" max="9473" width="10.75" style="30" customWidth="1"/>
    <col min="9474" max="9474" width="58.25" style="30" customWidth="1"/>
    <col min="9475" max="9475" width="18.75" style="30" customWidth="1"/>
    <col min="9476" max="9476" width="19.3703703703704" style="30" customWidth="1"/>
    <col min="9477" max="9477" width="19.5" style="30" customWidth="1"/>
    <col min="9478" max="9716" width="9.12962962962963" style="30" customWidth="1"/>
    <col min="9717" max="9728" width="9.12962962962963" style="30"/>
    <col min="9729" max="9729" width="10.75" style="30" customWidth="1"/>
    <col min="9730" max="9730" width="58.25" style="30" customWidth="1"/>
    <col min="9731" max="9731" width="18.75" style="30" customWidth="1"/>
    <col min="9732" max="9732" width="19.3703703703704" style="30" customWidth="1"/>
    <col min="9733" max="9733" width="19.5" style="30" customWidth="1"/>
    <col min="9734" max="9972" width="9.12962962962963" style="30" customWidth="1"/>
    <col min="9973" max="9984" width="9.12962962962963" style="30"/>
    <col min="9985" max="9985" width="10.75" style="30" customWidth="1"/>
    <col min="9986" max="9986" width="58.25" style="30" customWidth="1"/>
    <col min="9987" max="9987" width="18.75" style="30" customWidth="1"/>
    <col min="9988" max="9988" width="19.3703703703704" style="30" customWidth="1"/>
    <col min="9989" max="9989" width="19.5" style="30" customWidth="1"/>
    <col min="9990" max="10228" width="9.12962962962963" style="30" customWidth="1"/>
    <col min="10229" max="10240" width="9.12962962962963" style="30"/>
    <col min="10241" max="10241" width="10.75" style="30" customWidth="1"/>
    <col min="10242" max="10242" width="58.25" style="30" customWidth="1"/>
    <col min="10243" max="10243" width="18.75" style="30" customWidth="1"/>
    <col min="10244" max="10244" width="19.3703703703704" style="30" customWidth="1"/>
    <col min="10245" max="10245" width="19.5" style="30" customWidth="1"/>
    <col min="10246" max="10484" width="9.12962962962963" style="30" customWidth="1"/>
    <col min="10485" max="10496" width="9.12962962962963" style="30"/>
    <col min="10497" max="10497" width="10.75" style="30" customWidth="1"/>
    <col min="10498" max="10498" width="58.25" style="30" customWidth="1"/>
    <col min="10499" max="10499" width="18.75" style="30" customWidth="1"/>
    <col min="10500" max="10500" width="19.3703703703704" style="30" customWidth="1"/>
    <col min="10501" max="10501" width="19.5" style="30" customWidth="1"/>
    <col min="10502" max="10740" width="9.12962962962963" style="30" customWidth="1"/>
    <col min="10741" max="10752" width="9.12962962962963" style="30"/>
    <col min="10753" max="10753" width="10.75" style="30" customWidth="1"/>
    <col min="10754" max="10754" width="58.25" style="30" customWidth="1"/>
    <col min="10755" max="10755" width="18.75" style="30" customWidth="1"/>
    <col min="10756" max="10756" width="19.3703703703704" style="30" customWidth="1"/>
    <col min="10757" max="10757" width="19.5" style="30" customWidth="1"/>
    <col min="10758" max="10996" width="9.12962962962963" style="30" customWidth="1"/>
    <col min="10997" max="11008" width="9.12962962962963" style="30"/>
    <col min="11009" max="11009" width="10.75" style="30" customWidth="1"/>
    <col min="11010" max="11010" width="58.25" style="30" customWidth="1"/>
    <col min="11011" max="11011" width="18.75" style="30" customWidth="1"/>
    <col min="11012" max="11012" width="19.3703703703704" style="30" customWidth="1"/>
    <col min="11013" max="11013" width="19.5" style="30" customWidth="1"/>
    <col min="11014" max="11252" width="9.12962962962963" style="30" customWidth="1"/>
    <col min="11253" max="11264" width="9.12962962962963" style="30"/>
    <col min="11265" max="11265" width="10.75" style="30" customWidth="1"/>
    <col min="11266" max="11266" width="58.25" style="30" customWidth="1"/>
    <col min="11267" max="11267" width="18.75" style="30" customWidth="1"/>
    <col min="11268" max="11268" width="19.3703703703704" style="30" customWidth="1"/>
    <col min="11269" max="11269" width="19.5" style="30" customWidth="1"/>
    <col min="11270" max="11508" width="9.12962962962963" style="30" customWidth="1"/>
    <col min="11509" max="11520" width="9.12962962962963" style="30"/>
    <col min="11521" max="11521" width="10.75" style="30" customWidth="1"/>
    <col min="11522" max="11522" width="58.25" style="30" customWidth="1"/>
    <col min="11523" max="11523" width="18.75" style="30" customWidth="1"/>
    <col min="11524" max="11524" width="19.3703703703704" style="30" customWidth="1"/>
    <col min="11525" max="11525" width="19.5" style="30" customWidth="1"/>
    <col min="11526" max="11764" width="9.12962962962963" style="30" customWidth="1"/>
    <col min="11765" max="11776" width="9.12962962962963" style="30"/>
    <col min="11777" max="11777" width="10.75" style="30" customWidth="1"/>
    <col min="11778" max="11778" width="58.25" style="30" customWidth="1"/>
    <col min="11779" max="11779" width="18.75" style="30" customWidth="1"/>
    <col min="11780" max="11780" width="19.3703703703704" style="30" customWidth="1"/>
    <col min="11781" max="11781" width="19.5" style="30" customWidth="1"/>
    <col min="11782" max="12020" width="9.12962962962963" style="30" customWidth="1"/>
    <col min="12021" max="12032" width="9.12962962962963" style="30"/>
    <col min="12033" max="12033" width="10.75" style="30" customWidth="1"/>
    <col min="12034" max="12034" width="58.25" style="30" customWidth="1"/>
    <col min="12035" max="12035" width="18.75" style="30" customWidth="1"/>
    <col min="12036" max="12036" width="19.3703703703704" style="30" customWidth="1"/>
    <col min="12037" max="12037" width="19.5" style="30" customWidth="1"/>
    <col min="12038" max="12276" width="9.12962962962963" style="30" customWidth="1"/>
    <col min="12277" max="12288" width="9.12962962962963" style="30"/>
    <col min="12289" max="12289" width="10.75" style="30" customWidth="1"/>
    <col min="12290" max="12290" width="58.25" style="30" customWidth="1"/>
    <col min="12291" max="12291" width="18.75" style="30" customWidth="1"/>
    <col min="12292" max="12292" width="19.3703703703704" style="30" customWidth="1"/>
    <col min="12293" max="12293" width="19.5" style="30" customWidth="1"/>
    <col min="12294" max="12532" width="9.12962962962963" style="30" customWidth="1"/>
    <col min="12533" max="12544" width="9.12962962962963" style="30"/>
    <col min="12545" max="12545" width="10.75" style="30" customWidth="1"/>
    <col min="12546" max="12546" width="58.25" style="30" customWidth="1"/>
    <col min="12547" max="12547" width="18.75" style="30" customWidth="1"/>
    <col min="12548" max="12548" width="19.3703703703704" style="30" customWidth="1"/>
    <col min="12549" max="12549" width="19.5" style="30" customWidth="1"/>
    <col min="12550" max="12788" width="9.12962962962963" style="30" customWidth="1"/>
    <col min="12789" max="12800" width="9.12962962962963" style="30"/>
    <col min="12801" max="12801" width="10.75" style="30" customWidth="1"/>
    <col min="12802" max="12802" width="58.25" style="30" customWidth="1"/>
    <col min="12803" max="12803" width="18.75" style="30" customWidth="1"/>
    <col min="12804" max="12804" width="19.3703703703704" style="30" customWidth="1"/>
    <col min="12805" max="12805" width="19.5" style="30" customWidth="1"/>
    <col min="12806" max="13044" width="9.12962962962963" style="30" customWidth="1"/>
    <col min="13045" max="13056" width="9.12962962962963" style="30"/>
    <col min="13057" max="13057" width="10.75" style="30" customWidth="1"/>
    <col min="13058" max="13058" width="58.25" style="30" customWidth="1"/>
    <col min="13059" max="13059" width="18.75" style="30" customWidth="1"/>
    <col min="13060" max="13060" width="19.3703703703704" style="30" customWidth="1"/>
    <col min="13061" max="13061" width="19.5" style="30" customWidth="1"/>
    <col min="13062" max="13300" width="9.12962962962963" style="30" customWidth="1"/>
    <col min="13301" max="13312" width="9.12962962962963" style="30"/>
    <col min="13313" max="13313" width="10.75" style="30" customWidth="1"/>
    <col min="13314" max="13314" width="58.25" style="30" customWidth="1"/>
    <col min="13315" max="13315" width="18.75" style="30" customWidth="1"/>
    <col min="13316" max="13316" width="19.3703703703704" style="30" customWidth="1"/>
    <col min="13317" max="13317" width="19.5" style="30" customWidth="1"/>
    <col min="13318" max="13556" width="9.12962962962963" style="30" customWidth="1"/>
    <col min="13557" max="13568" width="9.12962962962963" style="30"/>
    <col min="13569" max="13569" width="10.75" style="30" customWidth="1"/>
    <col min="13570" max="13570" width="58.25" style="30" customWidth="1"/>
    <col min="13571" max="13571" width="18.75" style="30" customWidth="1"/>
    <col min="13572" max="13572" width="19.3703703703704" style="30" customWidth="1"/>
    <col min="13573" max="13573" width="19.5" style="30" customWidth="1"/>
    <col min="13574" max="13812" width="9.12962962962963" style="30" customWidth="1"/>
    <col min="13813" max="13824" width="9.12962962962963" style="30"/>
    <col min="13825" max="13825" width="10.75" style="30" customWidth="1"/>
    <col min="13826" max="13826" width="58.25" style="30" customWidth="1"/>
    <col min="13827" max="13827" width="18.75" style="30" customWidth="1"/>
    <col min="13828" max="13828" width="19.3703703703704" style="30" customWidth="1"/>
    <col min="13829" max="13829" width="19.5" style="30" customWidth="1"/>
    <col min="13830" max="14068" width="9.12962962962963" style="30" customWidth="1"/>
    <col min="14069" max="14080" width="9.12962962962963" style="30"/>
    <col min="14081" max="14081" width="10.75" style="30" customWidth="1"/>
    <col min="14082" max="14082" width="58.25" style="30" customWidth="1"/>
    <col min="14083" max="14083" width="18.75" style="30" customWidth="1"/>
    <col min="14084" max="14084" width="19.3703703703704" style="30" customWidth="1"/>
    <col min="14085" max="14085" width="19.5" style="30" customWidth="1"/>
    <col min="14086" max="14324" width="9.12962962962963" style="30" customWidth="1"/>
    <col min="14325" max="14336" width="9.12962962962963" style="30"/>
    <col min="14337" max="14337" width="10.75" style="30" customWidth="1"/>
    <col min="14338" max="14338" width="58.25" style="30" customWidth="1"/>
    <col min="14339" max="14339" width="18.75" style="30" customWidth="1"/>
    <col min="14340" max="14340" width="19.3703703703704" style="30" customWidth="1"/>
    <col min="14341" max="14341" width="19.5" style="30" customWidth="1"/>
    <col min="14342" max="14580" width="9.12962962962963" style="30" customWidth="1"/>
    <col min="14581" max="14592" width="9.12962962962963" style="30"/>
    <col min="14593" max="14593" width="10.75" style="30" customWidth="1"/>
    <col min="14594" max="14594" width="58.25" style="30" customWidth="1"/>
    <col min="14595" max="14595" width="18.75" style="30" customWidth="1"/>
    <col min="14596" max="14596" width="19.3703703703704" style="30" customWidth="1"/>
    <col min="14597" max="14597" width="19.5" style="30" customWidth="1"/>
    <col min="14598" max="14836" width="9.12962962962963" style="30" customWidth="1"/>
    <col min="14837" max="14848" width="9.12962962962963" style="30"/>
    <col min="14849" max="14849" width="10.75" style="30" customWidth="1"/>
    <col min="14850" max="14850" width="58.25" style="30" customWidth="1"/>
    <col min="14851" max="14851" width="18.75" style="30" customWidth="1"/>
    <col min="14852" max="14852" width="19.3703703703704" style="30" customWidth="1"/>
    <col min="14853" max="14853" width="19.5" style="30" customWidth="1"/>
    <col min="14854" max="15092" width="9.12962962962963" style="30" customWidth="1"/>
    <col min="15093" max="15104" width="9.12962962962963" style="30"/>
    <col min="15105" max="15105" width="10.75" style="30" customWidth="1"/>
    <col min="15106" max="15106" width="58.25" style="30" customWidth="1"/>
    <col min="15107" max="15107" width="18.75" style="30" customWidth="1"/>
    <col min="15108" max="15108" width="19.3703703703704" style="30" customWidth="1"/>
    <col min="15109" max="15109" width="19.5" style="30" customWidth="1"/>
    <col min="15110" max="15348" width="9.12962962962963" style="30" customWidth="1"/>
    <col min="15349" max="15360" width="9.12962962962963" style="30"/>
    <col min="15361" max="15361" width="10.75" style="30" customWidth="1"/>
    <col min="15362" max="15362" width="58.25" style="30" customWidth="1"/>
    <col min="15363" max="15363" width="18.75" style="30" customWidth="1"/>
    <col min="15364" max="15364" width="19.3703703703704" style="30" customWidth="1"/>
    <col min="15365" max="15365" width="19.5" style="30" customWidth="1"/>
    <col min="15366" max="15604" width="9.12962962962963" style="30" customWidth="1"/>
    <col min="15605" max="15616" width="9.12962962962963" style="30"/>
    <col min="15617" max="15617" width="10.75" style="30" customWidth="1"/>
    <col min="15618" max="15618" width="58.25" style="30" customWidth="1"/>
    <col min="15619" max="15619" width="18.75" style="30" customWidth="1"/>
    <col min="15620" max="15620" width="19.3703703703704" style="30" customWidth="1"/>
    <col min="15621" max="15621" width="19.5" style="30" customWidth="1"/>
    <col min="15622" max="15860" width="9.12962962962963" style="30" customWidth="1"/>
    <col min="15861" max="15872" width="9.12962962962963" style="30"/>
    <col min="15873" max="15873" width="10.75" style="30" customWidth="1"/>
    <col min="15874" max="15874" width="58.25" style="30" customWidth="1"/>
    <col min="15875" max="15875" width="18.75" style="30" customWidth="1"/>
    <col min="15876" max="15876" width="19.3703703703704" style="30" customWidth="1"/>
    <col min="15877" max="15877" width="19.5" style="30" customWidth="1"/>
    <col min="15878" max="16116" width="9.12962962962963" style="30" customWidth="1"/>
    <col min="16117" max="16128" width="9.12962962962963" style="30"/>
    <col min="16129" max="16129" width="10.75" style="30" customWidth="1"/>
    <col min="16130" max="16130" width="58.25" style="30" customWidth="1"/>
    <col min="16131" max="16131" width="18.75" style="30" customWidth="1"/>
    <col min="16132" max="16132" width="19.3703703703704" style="30" customWidth="1"/>
    <col min="16133" max="16133" width="19.5" style="30" customWidth="1"/>
    <col min="16134" max="16372" width="9.12962962962963" style="30" customWidth="1"/>
    <col min="16373" max="16384" width="9.12962962962963" style="30"/>
  </cols>
  <sheetData>
    <row r="1" ht="19.5" customHeight="1" spans="1:5">
      <c r="A1" s="34" t="s">
        <v>84</v>
      </c>
      <c r="B1" s="34"/>
      <c r="C1" s="35"/>
      <c r="D1" s="36"/>
      <c r="E1" s="37"/>
    </row>
    <row r="2" ht="30" customHeight="1" spans="1:5">
      <c r="A2" s="38" t="s">
        <v>85</v>
      </c>
      <c r="B2" s="39"/>
      <c r="C2" s="38"/>
      <c r="D2" s="38"/>
      <c r="E2" s="38"/>
    </row>
    <row r="3" ht="18" customHeight="1" spans="1:5">
      <c r="A3" s="40" t="s">
        <v>2</v>
      </c>
      <c r="B3" s="41"/>
      <c r="C3" s="40"/>
      <c r="D3" s="40"/>
      <c r="E3" s="40"/>
    </row>
    <row r="4" s="28" customFormat="1" ht="30" customHeight="1" spans="1:5">
      <c r="A4" s="42" t="s">
        <v>33</v>
      </c>
      <c r="B4" s="43" t="s">
        <v>34</v>
      </c>
      <c r="C4" s="42" t="s">
        <v>4</v>
      </c>
      <c r="D4" s="42" t="s">
        <v>5</v>
      </c>
      <c r="E4" s="42" t="s">
        <v>6</v>
      </c>
    </row>
    <row r="5" s="28" customFormat="1" ht="30" customHeight="1" spans="1:5">
      <c r="A5" s="44" t="s">
        <v>86</v>
      </c>
      <c r="B5" s="45"/>
      <c r="C5" s="46">
        <f>C6+C17</f>
        <v>13627</v>
      </c>
      <c r="D5" s="46">
        <f>D6+D17</f>
        <v>18845</v>
      </c>
      <c r="E5" s="46">
        <f>D5-C5</f>
        <v>5218</v>
      </c>
    </row>
    <row r="6" s="28" customFormat="1" ht="30" customHeight="1" spans="1:5">
      <c r="A6" s="47" t="s">
        <v>87</v>
      </c>
      <c r="B6" s="48"/>
      <c r="C6" s="46">
        <f>SUM(C7:C16)</f>
        <v>1927</v>
      </c>
      <c r="D6" s="46">
        <f>SUM(D7:D16)</f>
        <v>5919</v>
      </c>
      <c r="E6" s="46">
        <f>D6-C6</f>
        <v>3992</v>
      </c>
    </row>
    <row r="7" customFormat="1" ht="30" customHeight="1" spans="1:5">
      <c r="A7" s="49">
        <v>206</v>
      </c>
      <c r="B7" s="50" t="s">
        <v>40</v>
      </c>
      <c r="C7" s="51"/>
      <c r="D7" s="51"/>
      <c r="E7" s="46">
        <f t="shared" ref="E7:E19" si="0">D7-C7</f>
        <v>0</v>
      </c>
    </row>
    <row r="8" customFormat="1" ht="30" customHeight="1" spans="1:5">
      <c r="A8" s="49">
        <v>207</v>
      </c>
      <c r="B8" s="50" t="s">
        <v>41</v>
      </c>
      <c r="C8" s="51"/>
      <c r="D8" s="51"/>
      <c r="E8" s="46">
        <f t="shared" si="0"/>
        <v>0</v>
      </c>
    </row>
    <row r="9" s="29" customFormat="1" ht="30" customHeight="1" spans="1:5">
      <c r="A9" s="52">
        <v>208</v>
      </c>
      <c r="B9" s="50" t="s">
        <v>42</v>
      </c>
      <c r="C9" s="53"/>
      <c r="D9" s="51">
        <v>7</v>
      </c>
      <c r="E9" s="46">
        <f t="shared" si="0"/>
        <v>7</v>
      </c>
    </row>
    <row r="10" s="29" customFormat="1" ht="34" customHeight="1" spans="1:5">
      <c r="A10" s="52">
        <v>211</v>
      </c>
      <c r="B10" s="50" t="s">
        <v>44</v>
      </c>
      <c r="C10" s="53"/>
      <c r="D10" s="51"/>
      <c r="E10" s="46">
        <f t="shared" si="0"/>
        <v>0</v>
      </c>
    </row>
    <row r="11" s="29" customFormat="1" ht="30" customHeight="1" spans="1:5">
      <c r="A11" s="52">
        <v>212</v>
      </c>
      <c r="B11" s="50" t="s">
        <v>45</v>
      </c>
      <c r="C11" s="51">
        <v>1927</v>
      </c>
      <c r="D11" s="51">
        <v>4699</v>
      </c>
      <c r="E11" s="46">
        <f t="shared" si="0"/>
        <v>2772</v>
      </c>
    </row>
    <row r="12" s="29" customFormat="1" ht="30" customHeight="1" spans="1:5">
      <c r="A12" s="52">
        <v>213</v>
      </c>
      <c r="B12" s="50" t="s">
        <v>46</v>
      </c>
      <c r="C12" s="51"/>
      <c r="D12" s="51"/>
      <c r="E12" s="46">
        <f t="shared" si="0"/>
        <v>0</v>
      </c>
    </row>
    <row r="13" s="29" customFormat="1" ht="30" customHeight="1" spans="1:5">
      <c r="A13" s="52">
        <v>229</v>
      </c>
      <c r="B13" s="50" t="s">
        <v>88</v>
      </c>
      <c r="C13" s="51"/>
      <c r="D13" s="51">
        <v>322</v>
      </c>
      <c r="E13" s="46">
        <f t="shared" si="0"/>
        <v>322</v>
      </c>
    </row>
    <row r="14" s="29" customFormat="1" ht="30" customHeight="1" spans="1:5">
      <c r="A14" s="52">
        <v>232</v>
      </c>
      <c r="B14" s="50" t="s">
        <v>60</v>
      </c>
      <c r="C14" s="51"/>
      <c r="D14" s="52">
        <v>891</v>
      </c>
      <c r="E14" s="46">
        <f t="shared" si="0"/>
        <v>891</v>
      </c>
    </row>
    <row r="15" s="29" customFormat="1" ht="30" customHeight="1" spans="1:5">
      <c r="A15" s="52">
        <v>233</v>
      </c>
      <c r="B15" s="50" t="s">
        <v>61</v>
      </c>
      <c r="C15" s="51"/>
      <c r="D15" s="52"/>
      <c r="E15" s="46">
        <f t="shared" si="0"/>
        <v>0</v>
      </c>
    </row>
    <row r="16" ht="47" customHeight="1" spans="1:5">
      <c r="A16" s="54">
        <v>234</v>
      </c>
      <c r="B16" s="55" t="s">
        <v>89</v>
      </c>
      <c r="C16" s="56"/>
      <c r="D16" s="57"/>
      <c r="E16" s="46">
        <f t="shared" si="0"/>
        <v>0</v>
      </c>
    </row>
    <row r="17" ht="37" customHeight="1" spans="1:6">
      <c r="A17" s="58" t="s">
        <v>90</v>
      </c>
      <c r="B17" s="59"/>
      <c r="C17" s="60">
        <f>SUM(C18:C20)</f>
        <v>11700</v>
      </c>
      <c r="D17" s="60">
        <f>SUM(D18:D20)</f>
        <v>12926</v>
      </c>
      <c r="E17" s="46">
        <f t="shared" si="0"/>
        <v>1226</v>
      </c>
      <c r="F17" s="61">
        <f>SUM(F18)</f>
        <v>0</v>
      </c>
    </row>
    <row r="18" ht="36" customHeight="1" spans="1:5">
      <c r="A18" s="62"/>
      <c r="B18" s="63" t="s">
        <v>91</v>
      </c>
      <c r="C18" s="55">
        <v>8000</v>
      </c>
      <c r="D18" s="55">
        <v>9226</v>
      </c>
      <c r="E18" s="46">
        <f t="shared" si="0"/>
        <v>1226</v>
      </c>
    </row>
    <row r="19" ht="33" customHeight="1" spans="1:5">
      <c r="A19" s="62"/>
      <c r="B19" s="63" t="s">
        <v>92</v>
      </c>
      <c r="C19" s="62"/>
      <c r="D19" s="55"/>
      <c r="E19" s="46">
        <f t="shared" si="0"/>
        <v>0</v>
      </c>
    </row>
    <row r="20" ht="36" customHeight="1" spans="1:5">
      <c r="A20" s="62"/>
      <c r="B20" s="63" t="s">
        <v>93</v>
      </c>
      <c r="C20" s="55">
        <v>3700</v>
      </c>
      <c r="D20" s="55">
        <v>3700</v>
      </c>
      <c r="E20" s="46"/>
    </row>
    <row r="22" spans="1:5">
      <c r="A22" s="35"/>
      <c r="B22" s="64"/>
      <c r="C22" s="35"/>
      <c r="D22" s="36"/>
      <c r="E22" s="37"/>
    </row>
    <row r="23" spans="1:5">
      <c r="A23" s="35"/>
      <c r="B23" s="64"/>
      <c r="C23" s="35"/>
      <c r="D23" s="36"/>
      <c r="E23" s="37"/>
    </row>
    <row r="24" spans="1:5">
      <c r="A24" s="35"/>
      <c r="B24" s="64"/>
      <c r="C24" s="35"/>
      <c r="D24" s="36"/>
      <c r="E24" s="37"/>
    </row>
    <row r="25" spans="1:5">
      <c r="A25" s="35"/>
      <c r="B25" s="64"/>
      <c r="C25" s="35"/>
      <c r="D25" s="36"/>
      <c r="E25" s="37"/>
    </row>
    <row r="26" spans="1:5">
      <c r="A26" s="35"/>
      <c r="B26" s="64"/>
      <c r="C26" s="35"/>
      <c r="D26" s="36"/>
      <c r="E26" s="37"/>
    </row>
    <row r="27" spans="1:5">
      <c r="A27" s="35"/>
      <c r="B27" s="64"/>
      <c r="C27" s="35"/>
      <c r="D27" s="36"/>
      <c r="E27" s="37"/>
    </row>
    <row r="28" spans="1:5">
      <c r="A28" s="35"/>
      <c r="B28" s="64"/>
      <c r="C28" s="35"/>
      <c r="D28" s="36"/>
      <c r="E28" s="37"/>
    </row>
    <row r="29" spans="1:5">
      <c r="A29" s="35"/>
      <c r="B29" s="64"/>
      <c r="C29" s="35"/>
      <c r="D29" s="36"/>
      <c r="E29" s="37"/>
    </row>
    <row r="30" spans="1:5">
      <c r="A30" s="35"/>
      <c r="B30" s="64"/>
      <c r="C30" s="35"/>
      <c r="D30" s="36"/>
      <c r="E30" s="37"/>
    </row>
    <row r="31" spans="1:5">
      <c r="A31" s="35"/>
      <c r="B31" s="64"/>
      <c r="C31" s="35"/>
      <c r="D31" s="36"/>
      <c r="E31" s="37"/>
    </row>
    <row r="32" spans="1:5">
      <c r="A32" s="35"/>
      <c r="B32" s="64"/>
      <c r="C32" s="35"/>
      <c r="D32" s="36"/>
      <c r="E32" s="37"/>
    </row>
    <row r="33" spans="1:5">
      <c r="A33" s="35"/>
      <c r="B33" s="64"/>
      <c r="C33" s="35"/>
      <c r="D33" s="36"/>
      <c r="E33" s="37"/>
    </row>
    <row r="34" spans="1:5">
      <c r="A34" s="35"/>
      <c r="B34" s="64"/>
      <c r="C34" s="35"/>
      <c r="D34" s="36"/>
      <c r="E34" s="37"/>
    </row>
    <row r="35" spans="1:5">
      <c r="A35" s="35"/>
      <c r="B35" s="64"/>
      <c r="C35" s="35"/>
      <c r="D35" s="36"/>
      <c r="E35" s="37"/>
    </row>
    <row r="36" spans="1:5">
      <c r="A36" s="35"/>
      <c r="B36" s="64"/>
      <c r="C36" s="35"/>
      <c r="D36" s="36"/>
      <c r="E36" s="37"/>
    </row>
    <row r="37" spans="1:5">
      <c r="A37" s="35"/>
      <c r="B37" s="64"/>
      <c r="C37" s="35"/>
      <c r="D37" s="36"/>
      <c r="E37" s="37"/>
    </row>
    <row r="38" spans="1:5">
      <c r="A38" s="35"/>
      <c r="B38" s="64"/>
      <c r="C38" s="35"/>
      <c r="D38" s="36"/>
      <c r="E38" s="37"/>
    </row>
    <row r="39" spans="1:5">
      <c r="A39" s="35"/>
      <c r="B39" s="64"/>
      <c r="C39" s="35"/>
      <c r="D39" s="36"/>
      <c r="E39" s="37"/>
    </row>
    <row r="40" spans="1:5">
      <c r="A40" s="35"/>
      <c r="B40" s="64"/>
      <c r="C40" s="35"/>
      <c r="D40" s="36"/>
      <c r="E40" s="37"/>
    </row>
    <row r="41" spans="1:5">
      <c r="A41" s="35"/>
      <c r="B41" s="64"/>
      <c r="C41" s="35"/>
      <c r="D41" s="36"/>
      <c r="E41" s="37"/>
    </row>
    <row r="42" spans="1:5">
      <c r="A42" s="35"/>
      <c r="B42" s="64"/>
      <c r="C42" s="35"/>
      <c r="D42" s="36"/>
      <c r="E42" s="37"/>
    </row>
    <row r="43" spans="1:5">
      <c r="A43" s="35"/>
      <c r="B43" s="64"/>
      <c r="C43" s="35"/>
      <c r="D43" s="36"/>
      <c r="E43" s="37"/>
    </row>
    <row r="44" spans="1:5">
      <c r="A44" s="35"/>
      <c r="B44" s="64"/>
      <c r="C44" s="35"/>
      <c r="D44" s="36"/>
      <c r="E44" s="37"/>
    </row>
    <row r="45" spans="1:5">
      <c r="A45" s="35"/>
      <c r="B45" s="64"/>
      <c r="C45" s="35"/>
      <c r="D45" s="36"/>
      <c r="E45" s="37"/>
    </row>
    <row r="46" spans="1:5">
      <c r="A46" s="35"/>
      <c r="B46" s="64"/>
      <c r="C46" s="35"/>
      <c r="D46" s="36"/>
      <c r="E46" s="37"/>
    </row>
    <row r="47" spans="1:5">
      <c r="A47" s="35"/>
      <c r="B47" s="64"/>
      <c r="C47" s="35"/>
      <c r="D47" s="36"/>
      <c r="E47" s="37"/>
    </row>
    <row r="48" spans="1:5">
      <c r="A48" s="35"/>
      <c r="B48" s="64"/>
      <c r="C48" s="35"/>
      <c r="D48" s="36"/>
      <c r="E48" s="37"/>
    </row>
    <row r="49" spans="1:5">
      <c r="A49" s="35"/>
      <c r="B49" s="64"/>
      <c r="C49" s="35"/>
      <c r="D49" s="36"/>
      <c r="E49" s="37"/>
    </row>
    <row r="50" spans="1:5">
      <c r="A50" s="35"/>
      <c r="B50" s="64"/>
      <c r="C50" s="35"/>
      <c r="D50" s="36"/>
      <c r="E50" s="37"/>
    </row>
    <row r="51" spans="1:5">
      <c r="A51" s="35"/>
      <c r="B51" s="64"/>
      <c r="C51" s="35"/>
      <c r="D51" s="36"/>
      <c r="E51" s="37"/>
    </row>
    <row r="52" spans="1:5">
      <c r="A52" s="35"/>
      <c r="B52" s="64"/>
      <c r="C52" s="35"/>
      <c r="D52" s="36"/>
      <c r="E52" s="37"/>
    </row>
    <row r="53" spans="1:5">
      <c r="A53" s="35"/>
      <c r="B53" s="64"/>
      <c r="C53" s="35"/>
      <c r="D53" s="36"/>
      <c r="E53" s="37"/>
    </row>
    <row r="54" spans="1:5">
      <c r="A54" s="35"/>
      <c r="B54" s="64"/>
      <c r="C54" s="35"/>
      <c r="D54" s="36"/>
      <c r="E54" s="37"/>
    </row>
    <row r="55" spans="1:5">
      <c r="A55" s="35"/>
      <c r="B55" s="64"/>
      <c r="C55" s="35"/>
      <c r="D55" s="36"/>
      <c r="E55" s="37"/>
    </row>
    <row r="56" spans="1:5">
      <c r="A56" s="35"/>
      <c r="B56" s="64"/>
      <c r="C56" s="35"/>
      <c r="D56" s="36"/>
      <c r="E56" s="37"/>
    </row>
    <row r="57" spans="1:5">
      <c r="A57" s="35"/>
      <c r="B57" s="64"/>
      <c r="C57" s="35"/>
      <c r="D57" s="36"/>
      <c r="E57" s="37"/>
    </row>
    <row r="58" spans="1:5">
      <c r="A58" s="35"/>
      <c r="B58" s="64"/>
      <c r="C58" s="35"/>
      <c r="D58" s="36"/>
      <c r="E58" s="37"/>
    </row>
    <row r="59" spans="1:5">
      <c r="A59" s="35"/>
      <c r="B59" s="64"/>
      <c r="C59" s="35"/>
      <c r="D59" s="36"/>
      <c r="E59" s="37"/>
    </row>
    <row r="60" spans="1:5">
      <c r="A60" s="35"/>
      <c r="B60" s="64"/>
      <c r="C60" s="35"/>
      <c r="D60" s="36"/>
      <c r="E60" s="37"/>
    </row>
    <row r="61" spans="1:5">
      <c r="A61" s="35"/>
      <c r="B61" s="64"/>
      <c r="C61" s="35"/>
      <c r="D61" s="36"/>
      <c r="E61" s="37"/>
    </row>
    <row r="62" spans="1:5">
      <c r="A62" s="35"/>
      <c r="B62" s="64"/>
      <c r="C62" s="35"/>
      <c r="D62" s="36"/>
      <c r="E62" s="37"/>
    </row>
    <row r="63" spans="1:5">
      <c r="A63" s="35"/>
      <c r="B63" s="64"/>
      <c r="C63" s="35"/>
      <c r="D63" s="36"/>
      <c r="E63" s="37"/>
    </row>
    <row r="64" spans="1:5">
      <c r="A64" s="35"/>
      <c r="B64" s="64"/>
      <c r="C64" s="35"/>
      <c r="D64" s="36"/>
      <c r="E64" s="37"/>
    </row>
    <row r="65" spans="1:5">
      <c r="A65" s="35"/>
      <c r="B65" s="64"/>
      <c r="C65" s="35"/>
      <c r="D65" s="36"/>
      <c r="E65" s="37"/>
    </row>
    <row r="66" spans="1:5">
      <c r="A66" s="35"/>
      <c r="B66" s="64"/>
      <c r="C66" s="35"/>
      <c r="D66" s="36"/>
      <c r="E66" s="37"/>
    </row>
    <row r="67" spans="1:5">
      <c r="A67" s="35"/>
      <c r="B67" s="64"/>
      <c r="C67" s="35"/>
      <c r="D67" s="36"/>
      <c r="E67" s="37"/>
    </row>
    <row r="68" spans="1:5">
      <c r="A68" s="35"/>
      <c r="B68" s="64"/>
      <c r="C68" s="35"/>
      <c r="D68" s="36"/>
      <c r="E68" s="37"/>
    </row>
    <row r="69" spans="1:5">
      <c r="A69" s="35"/>
      <c r="B69" s="64"/>
      <c r="C69" s="35"/>
      <c r="D69" s="36"/>
      <c r="E69" s="37"/>
    </row>
    <row r="70" spans="1:5">
      <c r="A70" s="35"/>
      <c r="B70" s="64"/>
      <c r="C70" s="35"/>
      <c r="D70" s="36"/>
      <c r="E70" s="37"/>
    </row>
    <row r="71" spans="1:5">
      <c r="A71" s="35"/>
      <c r="B71" s="64"/>
      <c r="C71" s="35"/>
      <c r="D71" s="36"/>
      <c r="E71" s="37"/>
    </row>
    <row r="72" spans="1:5">
      <c r="A72" s="35"/>
      <c r="B72" s="64"/>
      <c r="C72" s="35"/>
      <c r="D72" s="36"/>
      <c r="E72" s="37"/>
    </row>
    <row r="73" spans="1:5">
      <c r="A73" s="35"/>
      <c r="B73" s="64"/>
      <c r="C73" s="35"/>
      <c r="D73" s="36"/>
      <c r="E73" s="37"/>
    </row>
    <row r="74" spans="1:5">
      <c r="A74" s="35"/>
      <c r="B74" s="64"/>
      <c r="C74" s="35"/>
      <c r="D74" s="36"/>
      <c r="E74" s="37"/>
    </row>
    <row r="75" spans="1:5">
      <c r="A75" s="35"/>
      <c r="B75" s="64"/>
      <c r="C75" s="35"/>
      <c r="D75" s="36"/>
      <c r="E75" s="37"/>
    </row>
    <row r="76" spans="1:5">
      <c r="A76" s="35"/>
      <c r="B76" s="64"/>
      <c r="C76" s="35"/>
      <c r="D76" s="36"/>
      <c r="E76" s="37"/>
    </row>
    <row r="77" spans="1:5">
      <c r="A77" s="35"/>
      <c r="B77" s="64"/>
      <c r="C77" s="35"/>
      <c r="D77" s="36"/>
      <c r="E77" s="37"/>
    </row>
    <row r="78" spans="1:5">
      <c r="A78" s="35"/>
      <c r="B78" s="64"/>
      <c r="C78" s="35"/>
      <c r="D78" s="36"/>
      <c r="E78" s="37"/>
    </row>
    <row r="79" spans="1:5">
      <c r="A79" s="35"/>
      <c r="B79" s="64"/>
      <c r="C79" s="35"/>
      <c r="D79" s="36"/>
      <c r="E79" s="37"/>
    </row>
    <row r="80" spans="1:5">
      <c r="A80" s="35"/>
      <c r="B80" s="64"/>
      <c r="C80" s="35"/>
      <c r="D80" s="36"/>
      <c r="E80" s="37"/>
    </row>
    <row r="81" spans="1:5">
      <c r="A81" s="35"/>
      <c r="B81" s="64"/>
      <c r="C81" s="35"/>
      <c r="D81" s="36"/>
      <c r="E81" s="37"/>
    </row>
    <row r="82" spans="1:5">
      <c r="A82" s="35"/>
      <c r="B82" s="64"/>
      <c r="C82" s="35"/>
      <c r="D82" s="36"/>
      <c r="E82" s="37"/>
    </row>
    <row r="83" spans="1:5">
      <c r="A83" s="35"/>
      <c r="B83" s="64"/>
      <c r="C83" s="35"/>
      <c r="D83" s="36"/>
      <c r="E83" s="37"/>
    </row>
    <row r="84" spans="1:5">
      <c r="A84" s="35"/>
      <c r="B84" s="64"/>
      <c r="C84" s="35"/>
      <c r="D84" s="36"/>
      <c r="E84" s="37"/>
    </row>
    <row r="85" spans="1:5">
      <c r="A85" s="35"/>
      <c r="B85" s="64"/>
      <c r="C85" s="35"/>
      <c r="D85" s="36"/>
      <c r="E85" s="37"/>
    </row>
    <row r="86" spans="1:5">
      <c r="A86" s="35"/>
      <c r="B86" s="64"/>
      <c r="C86" s="35"/>
      <c r="D86" s="36"/>
      <c r="E86" s="37"/>
    </row>
    <row r="87" spans="1:5">
      <c r="A87" s="35"/>
      <c r="B87" s="64"/>
      <c r="C87" s="35"/>
      <c r="D87" s="36"/>
      <c r="E87" s="37"/>
    </row>
    <row r="88" spans="1:5">
      <c r="A88" s="35"/>
      <c r="B88" s="64"/>
      <c r="C88" s="35"/>
      <c r="D88" s="36"/>
      <c r="E88" s="37"/>
    </row>
    <row r="89" spans="1:5">
      <c r="A89" s="35"/>
      <c r="B89" s="64"/>
      <c r="C89" s="35"/>
      <c r="D89" s="36"/>
      <c r="E89" s="37"/>
    </row>
    <row r="90" spans="1:5">
      <c r="A90" s="35"/>
      <c r="B90" s="64"/>
      <c r="C90" s="35"/>
      <c r="D90" s="36"/>
      <c r="E90" s="37"/>
    </row>
    <row r="91" spans="1:5">
      <c r="A91" s="35"/>
      <c r="B91" s="64"/>
      <c r="C91" s="35"/>
      <c r="D91" s="36"/>
      <c r="E91" s="37"/>
    </row>
    <row r="92" spans="1:5">
      <c r="A92" s="35"/>
      <c r="B92" s="64"/>
      <c r="C92" s="35"/>
      <c r="D92" s="36"/>
      <c r="E92" s="37"/>
    </row>
    <row r="93" spans="1:5">
      <c r="A93" s="35"/>
      <c r="B93" s="64"/>
      <c r="C93" s="35"/>
      <c r="D93" s="36"/>
      <c r="E93" s="37"/>
    </row>
    <row r="94" spans="1:5">
      <c r="A94" s="35"/>
      <c r="B94" s="64"/>
      <c r="C94" s="35"/>
      <c r="D94" s="36"/>
      <c r="E94" s="37"/>
    </row>
    <row r="95" spans="1:5">
      <c r="A95" s="35"/>
      <c r="B95" s="64"/>
      <c r="C95" s="35"/>
      <c r="D95" s="36"/>
      <c r="E95" s="37"/>
    </row>
  </sheetData>
  <mergeCells count="6">
    <mergeCell ref="A1:B1"/>
    <mergeCell ref="A2:E2"/>
    <mergeCell ref="A3:E3"/>
    <mergeCell ref="A5:B5"/>
    <mergeCell ref="A6:B6"/>
    <mergeCell ref="A17:B17"/>
  </mergeCells>
  <printOptions horizontalCentered="1"/>
  <pageMargins left="0.904861111111111" right="0.904861111111111" top="0.944444444444444" bottom="0.944444444444444" header="0.314583333333333" footer="0.314583333333333"/>
  <pageSetup paperSize="9" scale="9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abSelected="1" workbookViewId="0">
      <selection activeCell="F9" sqref="F9"/>
    </sheetView>
  </sheetViews>
  <sheetFormatPr defaultColWidth="9" defaultRowHeight="13.2"/>
  <cols>
    <col min="1" max="1" width="31.8703703703704" style="3" customWidth="1"/>
    <col min="2" max="2" width="9.25" style="3" customWidth="1"/>
    <col min="3" max="3" width="10.6296296296296" style="3" customWidth="1"/>
    <col min="4" max="4" width="16.75" style="3" customWidth="1"/>
    <col min="5" max="5" width="31.6296296296296" style="3" customWidth="1"/>
    <col min="6" max="6" width="10.3703703703704" style="3" customWidth="1"/>
    <col min="7" max="7" width="11" style="3" customWidth="1"/>
    <col min="8" max="8" width="17.8703703703704" style="3" customWidth="1"/>
    <col min="9" max="16384" width="8" style="3"/>
  </cols>
  <sheetData>
    <row r="1" ht="26" customHeight="1" spans="1:1">
      <c r="A1" s="4" t="s">
        <v>94</v>
      </c>
    </row>
    <row r="2" s="1" customFormat="1" ht="31" customHeight="1" spans="1:8">
      <c r="A2" s="5" t="s">
        <v>95</v>
      </c>
      <c r="B2" s="5"/>
      <c r="C2" s="5"/>
      <c r="D2" s="5"/>
      <c r="E2" s="5"/>
      <c r="F2" s="5"/>
      <c r="G2" s="5"/>
      <c r="H2" s="5"/>
    </row>
    <row r="3" s="2" customFormat="1" ht="18" customHeight="1" spans="1:8">
      <c r="A3" s="6" t="s">
        <v>2</v>
      </c>
      <c r="B3" s="6"/>
      <c r="C3" s="6"/>
      <c r="D3" s="6"/>
      <c r="E3" s="6"/>
      <c r="F3" s="6"/>
      <c r="G3" s="6"/>
      <c r="H3" s="6"/>
    </row>
    <row r="4" s="3" customFormat="1" ht="32" customHeight="1" spans="1:8">
      <c r="A4" s="7" t="s">
        <v>96</v>
      </c>
      <c r="B4" s="7"/>
      <c r="C4" s="7"/>
      <c r="D4" s="7"/>
      <c r="E4" s="7" t="s">
        <v>97</v>
      </c>
      <c r="F4" s="7"/>
      <c r="G4" s="7"/>
      <c r="H4" s="7"/>
    </row>
    <row r="5" s="3" customFormat="1" ht="31" customHeight="1" spans="1:8">
      <c r="A5" s="7" t="s">
        <v>98</v>
      </c>
      <c r="B5" s="7" t="s">
        <v>4</v>
      </c>
      <c r="C5" s="7" t="s">
        <v>5</v>
      </c>
      <c r="D5" s="7" t="s">
        <v>6</v>
      </c>
      <c r="E5" s="7" t="s">
        <v>98</v>
      </c>
      <c r="F5" s="7" t="s">
        <v>4</v>
      </c>
      <c r="G5" s="7" t="s">
        <v>5</v>
      </c>
      <c r="H5" s="7" t="s">
        <v>6</v>
      </c>
    </row>
    <row r="6" s="3" customFormat="1" ht="39" customHeight="1" spans="1:8">
      <c r="A6" s="8" t="s">
        <v>99</v>
      </c>
      <c r="B6" s="9"/>
      <c r="C6" s="10"/>
      <c r="D6" s="10"/>
      <c r="E6" s="11" t="s">
        <v>100</v>
      </c>
      <c r="F6" s="12"/>
      <c r="G6" s="10">
        <v>9.86</v>
      </c>
      <c r="H6" s="10">
        <f>G6-F6</f>
        <v>9.86</v>
      </c>
    </row>
    <row r="7" s="3" customFormat="1" ht="26.25" customHeight="1" spans="1:8">
      <c r="A7" s="8" t="s">
        <v>101</v>
      </c>
      <c r="B7" s="9"/>
      <c r="C7" s="10"/>
      <c r="D7" s="10"/>
      <c r="E7" s="8" t="s">
        <v>102</v>
      </c>
      <c r="F7" s="9"/>
      <c r="G7" s="10"/>
      <c r="H7" s="10"/>
    </row>
    <row r="8" s="3" customFormat="1" ht="26.25" customHeight="1" spans="1:8">
      <c r="A8" s="8" t="s">
        <v>103</v>
      </c>
      <c r="B8" s="10"/>
      <c r="C8" s="13"/>
      <c r="D8" s="10"/>
      <c r="E8" s="8" t="s">
        <v>104</v>
      </c>
      <c r="F8" s="9"/>
      <c r="G8" s="10"/>
      <c r="H8" s="10"/>
    </row>
    <row r="9" s="3" customFormat="1" ht="26.25" customHeight="1" spans="1:8">
      <c r="A9" s="8" t="s">
        <v>105</v>
      </c>
      <c r="B9" s="9"/>
      <c r="C9" s="13"/>
      <c r="D9" s="10"/>
      <c r="E9" s="8" t="s">
        <v>106</v>
      </c>
      <c r="F9" s="9"/>
      <c r="G9" s="10"/>
      <c r="H9" s="10"/>
    </row>
    <row r="10" s="3" customFormat="1" ht="26.25" customHeight="1" spans="1:8">
      <c r="A10" s="14" t="s">
        <v>107</v>
      </c>
      <c r="B10" s="9"/>
      <c r="C10" s="13"/>
      <c r="D10" s="10"/>
      <c r="E10" s="8" t="s">
        <v>108</v>
      </c>
      <c r="F10" s="9"/>
      <c r="G10" s="10"/>
      <c r="H10" s="10"/>
    </row>
    <row r="11" s="3" customFormat="1" ht="26.25" customHeight="1" spans="1:8">
      <c r="A11" s="9" t="s">
        <v>109</v>
      </c>
      <c r="B11" s="10"/>
      <c r="C11" s="15"/>
      <c r="D11" s="10"/>
      <c r="E11" s="9" t="s">
        <v>110</v>
      </c>
      <c r="F11" s="16"/>
      <c r="G11" s="17">
        <f>SUM(G6:G10)</f>
        <v>9.86</v>
      </c>
      <c r="H11" s="17">
        <f>SUM(H6:H10)</f>
        <v>9.86</v>
      </c>
    </row>
    <row r="12" s="3" customFormat="1" ht="26.25" customHeight="1" spans="1:8">
      <c r="A12" s="14" t="s">
        <v>111</v>
      </c>
      <c r="B12" s="10"/>
      <c r="C12" s="13">
        <v>9.86</v>
      </c>
      <c r="D12" s="10">
        <f>C12-B12</f>
        <v>9.86</v>
      </c>
      <c r="E12" s="14" t="s">
        <v>112</v>
      </c>
      <c r="F12" s="9"/>
      <c r="G12" s="10"/>
      <c r="H12" s="10"/>
    </row>
    <row r="13" s="3" customFormat="1" ht="26.25" customHeight="1" spans="1:8">
      <c r="A13" s="14" t="s">
        <v>113</v>
      </c>
      <c r="B13" s="18"/>
      <c r="C13" s="18"/>
      <c r="D13" s="10"/>
      <c r="E13" s="14" t="s">
        <v>114</v>
      </c>
      <c r="F13" s="10"/>
      <c r="G13" s="13"/>
      <c r="H13" s="10"/>
    </row>
    <row r="14" s="3" customFormat="1" ht="26.25" customHeight="1" spans="1:8">
      <c r="A14" s="19"/>
      <c r="B14" s="20"/>
      <c r="C14" s="13"/>
      <c r="D14" s="21"/>
      <c r="E14" s="14" t="s">
        <v>115</v>
      </c>
      <c r="F14" s="10"/>
      <c r="G14" s="13"/>
      <c r="H14" s="10"/>
    </row>
    <row r="15" s="3" customFormat="1" ht="26.25" customHeight="1" spans="1:8">
      <c r="A15" s="22" t="s">
        <v>116</v>
      </c>
      <c r="B15" s="23"/>
      <c r="C15" s="24">
        <f>SUM(C12:C14)</f>
        <v>9.86</v>
      </c>
      <c r="D15" s="25">
        <f>C15-B15</f>
        <v>9.86</v>
      </c>
      <c r="E15" s="7" t="s">
        <v>117</v>
      </c>
      <c r="F15" s="26"/>
      <c r="G15" s="25">
        <f>G14+G13+G12+G11</f>
        <v>9.86</v>
      </c>
      <c r="H15" s="25">
        <f>H14+H13+H12+H11</f>
        <v>9.86</v>
      </c>
    </row>
    <row r="22" ht="27.6" spans="12:12">
      <c r="L22" s="27"/>
    </row>
  </sheetData>
  <mergeCells count="4">
    <mergeCell ref="A2:H2"/>
    <mergeCell ref="A3:H3"/>
    <mergeCell ref="A4:C4"/>
    <mergeCell ref="E4:G4"/>
  </mergeCells>
  <pageMargins left="0.550694444444444" right="0.118055555555556" top="1" bottom="1" header="0.5" footer="0.5"/>
  <pageSetup paperSize="9" fitToWidth="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一般公共预算收入调整</vt:lpstr>
      <vt:lpstr>一般公共预算支出调整</vt:lpstr>
      <vt:lpstr>政府性基金收入调整</vt:lpstr>
      <vt:lpstr>政府性基金支出调整</vt:lpstr>
      <vt:lpstr>国有资本经营预算收支调整表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人要靠自己</cp:lastModifiedBy>
  <dcterms:created xsi:type="dcterms:W3CDTF">2018-12-22T23:59:00Z</dcterms:created>
  <dcterms:modified xsi:type="dcterms:W3CDTF">2023-12-28T06:35:42Z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14</vt:lpwstr>
  </property>
  <property fmtid="{D5CDD505-2E9C-101B-9397-08002B2CF9AE}" pid="3" name="KSOProductBuildVer">
    <vt:lpwstr>2052-12.1.0.16120</vt:lpwstr>
  </property>
  <property fmtid="{D5CDD505-2E9C-101B-9397-08002B2CF9AE}" pid="4" name="ICV">
    <vt:lpwstr>30789D41771B4D26BA9AE4A4EB49A135_13</vt:lpwstr>
  </property>
</Properties>
</file>