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终稿" sheetId="8373" r:id="rId1"/>
  </sheets>
  <definedNames>
    <definedName name="_xlnm._FilterDatabase" localSheetId="0" hidden="1">终稿!$B$1:$L$450</definedName>
    <definedName name="_xlnm.Print_Titles" localSheetId="0">终稿!$2:$3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<sst xmlns="http://schemas.openxmlformats.org/spreadsheetml/2006/main" count="3319" uniqueCount="1113">
  <si>
    <t>太白县“十四五”规划重大项目表</t>
  </si>
  <si>
    <t>序号</t>
  </si>
  <si>
    <t>项 目 名 称</t>
  </si>
  <si>
    <t>建设
性质</t>
  </si>
  <si>
    <t>建设地点</t>
  </si>
  <si>
    <t>建设规模及主要内容</t>
  </si>
  <si>
    <t>建设
起止
年限</t>
  </si>
  <si>
    <t>总投资
(万元)</t>
  </si>
  <si>
    <t>“十四五”
期间投资（万元）</t>
  </si>
  <si>
    <t>投资来源</t>
  </si>
  <si>
    <t>责任单位</t>
  </si>
  <si>
    <t>配合单位</t>
  </si>
  <si>
    <t>合计：412个</t>
  </si>
  <si>
    <t>一、重大基础设施项目</t>
  </si>
  <si>
    <t>　　1.1  交通基础设施项目</t>
  </si>
  <si>
    <t>眉县至太白高速公路</t>
  </si>
  <si>
    <t>新建</t>
  </si>
  <si>
    <t>咀头镇
鹦鸽镇
桃川镇</t>
  </si>
  <si>
    <t>新建高速公路76.7公里</t>
  </si>
  <si>
    <t>2021-2025</t>
  </si>
  <si>
    <t>中省财政
社会资本</t>
  </si>
  <si>
    <t>县交通
运输局</t>
  </si>
  <si>
    <t>宝鸡至太白高速公路</t>
  </si>
  <si>
    <t>咀头镇</t>
  </si>
  <si>
    <t>新建高速公路54公里</t>
  </si>
  <si>
    <t>2025-2030</t>
  </si>
  <si>
    <t>太白县黄柏塬景区旅游公路工程</t>
  </si>
  <si>
    <t>咀头镇
黄柏塬镇</t>
  </si>
  <si>
    <t>新建二级公路30公里，三级公路50公里，其中隧道18公里</t>
  </si>
  <si>
    <t>中省财政
地方自筹</t>
  </si>
  <si>
    <t>县交通运输局</t>
  </si>
  <si>
    <t>王太路隧道工程</t>
  </si>
  <si>
    <t>太白河镇
王家堎镇</t>
  </si>
  <si>
    <t>建设王家堎扁家沟至太白河长隧道工程13公里、宽15米双向通行隧道</t>
  </si>
  <si>
    <t>2021-2024</t>
  </si>
  <si>
    <t>中省财政</t>
  </si>
  <si>
    <t>太白县王靖公路建设项目</t>
  </si>
  <si>
    <t>王家堎镇
靖口镇</t>
  </si>
  <si>
    <t>建设王家堎至靖口镇元坝子村三组三级公路22公里，基宽7.5米、路面宽6米的，并新修大沟隧道约2公里</t>
  </si>
  <si>
    <t>王家堎镇</t>
  </si>
  <si>
    <t>姜眉公路王家堎段升等改造项目</t>
  </si>
  <si>
    <t>改建</t>
  </si>
  <si>
    <t>王家堎镇
中明村
元坝子村
和平村</t>
  </si>
  <si>
    <t>改造姜眉公路王家堎段境内13.6公里道路</t>
  </si>
  <si>
    <t>咀头镇七里川至塘口旅游环线项目</t>
  </si>
  <si>
    <t>咀头镇
相关村</t>
  </si>
  <si>
    <t>建设七里川至塘口旅游环线13公里，配套桥梁、涵洞、挡墙、水渠等基础工程</t>
  </si>
  <si>
    <t>王家堎至凤县坪坎公路</t>
  </si>
  <si>
    <t>新建王家堎镇至凤县坪坎镇三级公路30公里</t>
  </si>
  <si>
    <t>鹦鸽镇姜眉公路服务区项目</t>
  </si>
  <si>
    <t>鹦鸽镇</t>
  </si>
  <si>
    <t>建设鹦鸽镇集加油、修理（检测）、加水、餐饮、临休旅游商品服务为一体的生态驿站1个，占地面积5000平方米</t>
  </si>
  <si>
    <t>社会资本</t>
  </si>
  <si>
    <t>王家堎姜眉公路服务区项目</t>
  </si>
  <si>
    <t>建设王家堎镇元坝子、中明综合服务区两个，配套建设超市和餐厅3000平方米，新建停车场4000平方米、加油站1座、加气站1座</t>
  </si>
  <si>
    <t>2021-2023</t>
  </si>
  <si>
    <t>G342太白县两河口至凤县界改建工程</t>
  </si>
  <si>
    <t>靖口镇</t>
  </si>
  <si>
    <t>改建二级公路20.9公里，建设隧道5公里</t>
  </si>
  <si>
    <t>黄柏塬-太白河隧道工程</t>
  </si>
  <si>
    <t>黄柏塬镇
太白河镇镇</t>
  </si>
  <si>
    <t>从黄柏塬皂角湾村建设隧道15公里到太白河镇，形成太白旅游环线</t>
  </si>
  <si>
    <t>黄柏塬镇</t>
  </si>
  <si>
    <t>S218黄柏塬至洋县界改建工程</t>
  </si>
  <si>
    <t>改建三级公路32公里</t>
  </si>
  <si>
    <t>G244太白县城过境段公路改建工程</t>
  </si>
  <si>
    <t>改建二级公路2公里，建设七里川隧道1.8公里</t>
  </si>
  <si>
    <t>S218太白县磨房沟隧道及引线建设工程</t>
  </si>
  <si>
    <t>新建隧道1.4公里，二级公路引线2公里</t>
  </si>
  <si>
    <t>2026-2035</t>
  </si>
  <si>
    <t>太白县县城连接线道路建设工程</t>
  </si>
  <si>
    <t>县城区</t>
  </si>
  <si>
    <t>拓宽改造5条市政道路全长6591米，配套实施管网、照明、绿化、交通标志等。（教育东路长313米，宽30米；滨河路长1378米，宽16米；咀牛路长1130米，宽12米；世纪大道长2880米，宽24米；太洋路长890米，宽30米）</t>
  </si>
  <si>
    <t>县住房和城乡建设局</t>
  </si>
  <si>
    <t>太白县桃川镇、黄柏塬镇客运站建设工程</t>
  </si>
  <si>
    <t>相关镇</t>
  </si>
  <si>
    <t>新建桃川镇、黄柏塬镇三级客运站2座，占地20000平方米</t>
  </si>
  <si>
    <t>靖口镇客运站建设项目</t>
  </si>
  <si>
    <t>靖口镇
关上街村</t>
  </si>
  <si>
    <t>建设占地2000平米客运站一个，内容包含小汽车停车库、旅游大巴停车及落客广场、电瓶车换乘中心、汽车客运站、游客中心集散广场等设施</t>
  </si>
  <si>
    <t>鹦鸽客运站升级改造</t>
  </si>
  <si>
    <t>对原鹦鸽客运站200平方米房屋进行升级改造，建成候车厅配套出入站设备、停车场等基础设施场地硬化标识标线</t>
  </si>
  <si>
    <t>G244太白县城至两河口段改建工程</t>
  </si>
  <si>
    <t>改建二级公路8公里</t>
  </si>
  <si>
    <t>X220水蒿川至靖口改建工程</t>
  </si>
  <si>
    <t>改建四级公路18.258公里</t>
  </si>
  <si>
    <t>太白县桥梁建设工程</t>
  </si>
  <si>
    <t>新建咀头镇、桃川镇、王家堎镇、太白河镇桥梁12座，宽度7.5米，960延米</t>
  </si>
  <si>
    <t>农村公路安防工程</t>
  </si>
  <si>
    <t>新增波形护栏115公里</t>
  </si>
  <si>
    <t xml:space="preserve"> 2021-2025</t>
  </si>
  <si>
    <t>太白县咀头镇桥涵建设工程</t>
  </si>
  <si>
    <t>在咀头镇13个村建成20座生产生活用桥配套涵洞护坡等相关工程，桥宽5米、长7-15米</t>
  </si>
  <si>
    <t>麟留公路七里川改道工程</t>
  </si>
  <si>
    <t>咀头镇
七里川村</t>
  </si>
  <si>
    <t>建设麟留公路七里川改道工程项目，新建公路3公里</t>
  </si>
  <si>
    <t>太白县鹦鸽镇桥涵建设工程</t>
  </si>
  <si>
    <t>在鹦鸽镇镇11个村建成30座生产生活用桥配套涵洞护坡等相关工程；在咀头镇梅湾、塘口、拐里、方才关、凉峪个村建成5座红岩河跨河大桥；</t>
  </si>
  <si>
    <t>咀头镇梅湾至方才关通村公路改造提升工程</t>
  </si>
  <si>
    <t>咀头镇
梅湾村
方才关村</t>
  </si>
  <si>
    <t>改造梅湾至方才关通村公路5公里、宽6米，配套水渠、涵洞、挡墙等基础工程</t>
  </si>
  <si>
    <t>　　1.2  水利基础设施项目</t>
  </si>
  <si>
    <t>太白县石头河综合治理工程</t>
  </si>
  <si>
    <t>桃川镇
鹦鸽镇</t>
  </si>
  <si>
    <t>新修堤防24公里，疏通河床27.5公里，堤顶路面24公里，植树绿化24公里</t>
  </si>
  <si>
    <t>县水利局</t>
  </si>
  <si>
    <t>太白县小型水库建设项目</t>
  </si>
  <si>
    <t xml:space="preserve">
桃川镇
鹦鸽镇
靖口镇</t>
  </si>
  <si>
    <t>建设桃川镇沙沟峡水库，库容量100万m³；建设鹦鸽镇白云峡水库，库容量50万m³；建设靖口镇水蒿川水库，库容量50万m³</t>
  </si>
  <si>
    <t>鹦鸽镇农村饮水设施改造提升工程</t>
  </si>
  <si>
    <t>对全镇11个村饮水进行改造提升，安装水质净化设备，在马耳山、瓦窑坡、高码头村新建标准化水厂3处</t>
  </si>
  <si>
    <t>太白县水系连通及农村水系综合治理工程</t>
  </si>
  <si>
    <t>实施河道清障2万立方米，清淤疏浚5万立方米，整治7公里岸坡，实施水源涵养、水土保持、河湖管护、防污控污等工程</t>
  </si>
  <si>
    <t>太白县城供水管网延伸改造工程</t>
  </si>
  <si>
    <t>铺设供水管网 2.7万米，设置阀门井、排泥阀、排气阀、检查井及消火栓等</t>
  </si>
  <si>
    <t>太白县供水塘坝工程</t>
  </si>
  <si>
    <t>各镇</t>
  </si>
  <si>
    <t>新建塘坝8座，水厂7座，铺设配水管网16公里，其中：太白河镇新建8万立方米塘坝一座，新建水厂一座，铺设输配水管网2公里；新建王家棱镇5万立方米塘坝一座，新建水厂一座，铺设输配水管网3公里；新建鹦鸽镇5万立方米塘坝一座，新建水厂一座，铺设输配水管网2公里；新建黄柏塬镇8万立方米、5万立方米塘坝各一座，新建水厂二座，铺设输配水管网5公里；新建咀头镇沪家塬村3万立方米塘坝一座，新建水厂一座，铺设输配水管网2公里；新建咀头镇白云村3万立方米塘坝一座，新建水厂一座，铺设输配水管网2公里；新建鹦鸽镇高码头村供水塘坝一座</t>
  </si>
  <si>
    <t>太白县黄牛河、石沟河河堤治理工程</t>
  </si>
  <si>
    <t>新建靖口镇黄牛河、石沟河防护挡墙、河堤10公里</t>
  </si>
  <si>
    <t>太白县龙窝河道治理综合治理工程</t>
  </si>
  <si>
    <t>鹦鸽镇
龙窝村</t>
  </si>
  <si>
    <t>治理龙窝村山神店至西龙窝乔子沟口河道10公里，包含沿河道公路的绿化、美化、亮化</t>
  </si>
  <si>
    <t>桃川镇自来水厂建设项目</t>
  </si>
  <si>
    <t>桃川镇
杜家庄村</t>
  </si>
  <si>
    <t>新建标准化自来水厂1座，日产水量20吨，铺设管道30公里</t>
  </si>
  <si>
    <t>2023-2025</t>
  </si>
  <si>
    <t>桃川镇</t>
  </si>
  <si>
    <t>太白县红岩河防洪工程</t>
  </si>
  <si>
    <t>治理王家堎镇和平村、中明村、元坝子村5处河堤10公里，其中新建挡墙8公里，新建护坡2公里、河道清淤1.5万立方米以及下河踏步、穿堤涵管、草皮绿化等附属工程</t>
  </si>
  <si>
    <t>太白县城供水管网扩容工程</t>
  </si>
  <si>
    <t>扩容供水管网14137米，设置阀门井、排泥阀、排气阀、检查井及消火栓</t>
  </si>
  <si>
    <t>太白县石沟河防洪工程</t>
  </si>
  <si>
    <t>新建堤防6550米，河道疏浚3.28公里，设置上下河踏步等设施</t>
  </si>
  <si>
    <t>咀头镇河堤治理工程</t>
  </si>
  <si>
    <t>治理梅湾、七里川、塘口、沪家塬、红星5个村，治理河道10公里，新修河堤4.02公里，修建拦水坝5座</t>
  </si>
  <si>
    <t>太白县石沟水库与龙王河水库结合工程</t>
  </si>
  <si>
    <t>铺设供水管网 9000米，连接两个水源地</t>
  </si>
  <si>
    <t>太白县保障性安居工程小区外供水项目 （二期）</t>
  </si>
  <si>
    <t>铺设输水管道（双管）3200米；铺设管径 配水管 网 6890米</t>
  </si>
  <si>
    <t>太白县桃川镇集中供水管网延伸工程</t>
  </si>
  <si>
    <t>新建容积400立方米水厂一座，铺设输配水管网35公里</t>
  </si>
  <si>
    <t>太白县租赁型保障性住房小区外配套供水工程项目</t>
  </si>
  <si>
    <t>铺设 供水管网 12756米，设置阀门井、 消火栓等</t>
  </si>
  <si>
    <t>太白县咀头镇李家沟河堤治理工程</t>
  </si>
  <si>
    <t>新建堤防2000米，新建护岸1000米，重建挡墙</t>
  </si>
  <si>
    <t>太白县东区自来水管网延伸工程</t>
  </si>
  <si>
    <t>延伸管网10公里，建泵站一处，管理房一座；延伸北沟村5.6.7.8组供水管网20公里，建泵站一处，管理房一座；延伸塘口村8组供水管网10公里，建泵站一处，管理房一座</t>
  </si>
  <si>
    <t>太白县棚户区改造小区外供水管网工程 （二期）</t>
  </si>
  <si>
    <t>铺设供水管网 8283米设置阀门井7座， 排气井3座，消火栓40座</t>
  </si>
  <si>
    <t>太白县公共租赁住房 小区外供水管网工程 （二期）</t>
  </si>
  <si>
    <t>铺设供水管网 6762米设置阀门井2座， 排气井1座，消火栓39座</t>
  </si>
  <si>
    <t>太白县农村饮水安全配水管网更换工程</t>
  </si>
  <si>
    <t>更换全县7个镇44个村老旧配水管网420公里</t>
  </si>
  <si>
    <t>太白县社区直饮水建设项目</t>
  </si>
  <si>
    <t>县城
相关镇</t>
  </si>
  <si>
    <t>新建大型直饮水设备50套，铺设管网80千米等配套设施</t>
  </si>
  <si>
    <t>太白县牛家沟堤防加固工程</t>
  </si>
  <si>
    <t>新建堤防500米，拆除重建400米，加固堤防1500米，河道清淤2.5万立方米</t>
  </si>
  <si>
    <t>太白县水利网络信息化建设项目</t>
  </si>
  <si>
    <t>为全县所有河道及湖泊安装动态监测系统、实时视频600套，定制网络管理系统，建立覆盖县、镇两级河长制组织体系；水土保持监测于一体的信息化建设等</t>
  </si>
  <si>
    <t>太白县水厂提升改造项目</t>
  </si>
  <si>
    <t>建设凉峪水厂清水池 1500立方米（清水池1座， 500立方米清水池1座）；建设牛家沟水厂安装一体化水处理设备1套、配套建设厂房及相关配套设施</t>
  </si>
  <si>
    <t>太白县水资源监控建设工程</t>
  </si>
  <si>
    <t>安装信息采集装置50套，对地下水、地表水、水位及水质进行监测，组建实时采集传输、信息管理，远程监控等水资源管理信息系统1套</t>
  </si>
  <si>
    <t>太白县河湖和水利工程管理范围划界项目</t>
  </si>
  <si>
    <t>对全县63条河流，总长220千米河道进行划界确权进行划界确权</t>
  </si>
  <si>
    <t>太白县林场饮水安全改造工程</t>
  </si>
  <si>
    <t>对17个林场管护站22处供水点实施改造，包含拦水坝、沉淀池、过滤池、蓄水池、供水管网，更换潜水泵等，购置净水设备26套，消毒设备26套，水表66块</t>
  </si>
  <si>
    <t>太白县牛家沟河道管网改造工程</t>
  </si>
  <si>
    <t>改造牛家沟河道管网4086米</t>
  </si>
  <si>
    <t>太白县农村小水电站绿色生态改造项目</t>
  </si>
  <si>
    <t>对全县17座小水电站进行绿色生态改造，修复减脱水河段，安装生态流量监测系统，建立生态流量监控平台等</t>
  </si>
  <si>
    <t>太白县咀头镇排水渠工程</t>
  </si>
  <si>
    <t>新修梅湾、七里川、塘口、沪家塬、红星村、咀头街、李家沟、黄凤山8个村排水渠35000米、宽0.4-1.5米</t>
  </si>
  <si>
    <t>太白县咀头镇北沟河堤治理及防洪工程</t>
  </si>
  <si>
    <t>新建防洪挡墙1000米，拐里段堤防959米</t>
  </si>
  <si>
    <t>太白县鹦鸽镇马耳山水厂改扩建项目</t>
  </si>
  <si>
    <t>新建水厂一座，延伸管网4000米，建设清水池、净化设备等附属设施建设</t>
  </si>
  <si>
    <t>靖口镇人饮提升改造工程</t>
  </si>
  <si>
    <t>对靖口镇6个村饮水工程进行升级改造，更换管网20000米，安装净水设备30套，新建标准化水厂</t>
  </si>
  <si>
    <t>太白县县城户表改造</t>
  </si>
  <si>
    <t>对太白县县城 5000 户户表进行改造更新， 新建远传水表，安装水表数据采集、网络收 费系统各 1 套</t>
  </si>
  <si>
    <t>太白县王家堎镇和平村河堤治理项目</t>
  </si>
  <si>
    <t>新建堤防527米，加固堤防2070米，配套建设越堤路、穿堤涵管、草皮绿化等附属设施</t>
  </si>
  <si>
    <t>　　1.3  新型城镇化基础设施项目</t>
  </si>
  <si>
    <t>咀头镇旧村改造项目</t>
  </si>
  <si>
    <t>改造13个旧村庄，腾退拆除老旧危房3500户，整合旧宅基地建造安置楼房13个小区，文化活动健身广场13座，小型超市13家，卫生室13所，购物休闲娱乐中心1座，健康养老中心1座，特色民宿1000户，农家乐1000户，旅游产品交易市场13座，配套排水、污水处理、垃圾分类、道路硬化绿化等新农村设施建设</t>
  </si>
  <si>
    <t>中省补助
社会资本</t>
  </si>
  <si>
    <t>太白县城中村改造项目</t>
  </si>
  <si>
    <t>实施县城北入口、太洋公路沿线、姜眉公路沿线旧村改造，改造计划1200户</t>
  </si>
  <si>
    <t>县自然资源局
咀头镇</t>
  </si>
  <si>
    <t>太白县凉峪村旧村改造项目</t>
  </si>
  <si>
    <t>改造</t>
  </si>
  <si>
    <t>咀头镇凉峪村</t>
  </si>
  <si>
    <t>占地238亩，分三期建设规划总建筑面积28.2万平方米，其中安置面积2.65万平方米，康养住宅、文化旅游及服务面积20.6万平方米，康养服务中心面积约1.65万平方米，商业面积约1.05万平方米</t>
  </si>
  <si>
    <t>县教体局</t>
  </si>
  <si>
    <t>县住房和城乡建设局
县财政局
县招商服务局</t>
  </si>
  <si>
    <t>太白县海绵城市建设项目</t>
  </si>
  <si>
    <t>实施新城区海绵城市建设及建成区改造，在县城区新建排水管网20公里，改造旧管网15公里；铺装透水景观30万平方米，透水道路15公里，实施绿色排水屋顶改造5万平方米；沿道路布设地下蓄水系统8处，在县城东区建设雨水花园2处，雨水湿地1处；健全县城排渗一体的城市排水系统建设</t>
  </si>
  <si>
    <t>2022-2025</t>
  </si>
  <si>
    <t>中省补助
地方自筹</t>
  </si>
  <si>
    <t>县自然资源局</t>
  </si>
  <si>
    <t>太白县委党校新建项目</t>
  </si>
  <si>
    <t>占地40亩，新建教学楼、综合楼、学员宿舍、学员餐厅2200平方米，配套建设车库、学员活动场馆、水、电、气、暖、绿化等配套设施</t>
  </si>
  <si>
    <t>2022-2023</t>
  </si>
  <si>
    <t>县发展和改革局</t>
  </si>
  <si>
    <t>县委党校</t>
  </si>
  <si>
    <t>太白县建材装饰服务中心</t>
  </si>
  <si>
    <t>建设集建筑建材、各式家具、装饰装修服务为一体的建筑服务市场8000平方米</t>
  </si>
  <si>
    <t>县文旅局</t>
  </si>
  <si>
    <t>太白县智慧城市建设项目</t>
  </si>
  <si>
    <t>续建</t>
  </si>
  <si>
    <t>建设智慧城市管理中心和大数据存储及运用中心各1处，安装传感器件5000个，一期建设智慧城市管理系统、智慧旅游服务系统、市政设施管理系统、大数据存储系统。二期建设智慧医疗、智慧养老服务系统</t>
  </si>
  <si>
    <t>2019-2024</t>
  </si>
  <si>
    <t>县信息办
县文旅局</t>
  </si>
  <si>
    <t>太白县5A级景区县城市政道路建设项目</t>
  </si>
  <si>
    <t>新建市政道路15公里，改造道路5公里，布设道路绿化20公里，打造重点旅游休闲节点5处，安装路灯600个，配套完善慢行系统道路、标识及休闲设施，形成一街一景的特有现象</t>
  </si>
  <si>
    <t>太白县租赁性公寓建设项目</t>
  </si>
  <si>
    <t>在姜眉公路县城段以南，建设供新就业职工、外来务工人员及支援山区建设人员约2500人居住的标准化公寓，建筑总面积10万平方米</t>
  </si>
  <si>
    <t>太白县城区停车场建设项目</t>
  </si>
  <si>
    <t>在县城区、东区及虢川河生度假区、翠矶生态文旅城等处建设15处停车场，总面积4万平方米，车位5000个</t>
  </si>
  <si>
    <t>2020-2025</t>
  </si>
  <si>
    <t>县财政局
县自然资源局
咀头镇</t>
  </si>
  <si>
    <t>太白县城区世纪大道综合管廊建设工程</t>
  </si>
  <si>
    <t>实施西起世纪大道西端，东至烈士陵园路口，总长5.45公里，双仓，断面面积20.13平方米的城市综合管廊工程</t>
  </si>
  <si>
    <t>2022-2024</t>
  </si>
  <si>
    <t>县电力局
县自来水公司
县移动公司
县电信公司
县联通公司</t>
  </si>
  <si>
    <t>阳光里住宅小区建设项目</t>
  </si>
  <si>
    <t>咀头镇
咀头街村</t>
  </si>
  <si>
    <t>占地60亩，新建7万平方米住宅小区，配套水电路等基础设施</t>
  </si>
  <si>
    <t>2020-2023</t>
  </si>
  <si>
    <t>县林业局</t>
  </si>
  <si>
    <t>太白县城东区基础设施建设项目</t>
  </si>
  <si>
    <t>铺设雨污管网11公里、供水管网8公里、天然气管网5公里，安装照明路灯200盏；铺设市政道路10公里，配套实施绿化等基础设施</t>
  </si>
  <si>
    <t>太白县瑞森城市综合体项目</t>
  </si>
  <si>
    <t>实施酒店公寓及2栋商业楼内外部装修，内设客房170套、大小会议室8间，配套建设大型超市、社区医院等商业服务设施；建筑面积10万平方米公寓</t>
  </si>
  <si>
    <t>2021-2022</t>
  </si>
  <si>
    <t>县发展和改革局
县住房和城乡建设局</t>
  </si>
  <si>
    <t>碧水雅居住宅小区项目</t>
  </si>
  <si>
    <t>分两期在县城北大街建设建筑面积1.5万平方米住宅小区，配套地下人防车库、商业街铺等</t>
  </si>
  <si>
    <t>县统计局
县住房和城乡建设局</t>
  </si>
  <si>
    <t>太白县老旧小区改造项目</t>
  </si>
  <si>
    <t>建设老旧小区道路、供热、供水、排水管网，实施立面提升改造、绿化等。实施建筑节能改造12万平方米，实施排水、排污管道改造10公里，改造供水管网6公里，实施道路提升改造8公里，新增停车车位500个，配套完善小区路灯、健身器材、垃圾收集等生活设施</t>
  </si>
  <si>
    <t xml:space="preserve">     2021-2024</t>
  </si>
  <si>
    <t>县民政局
各改造小区</t>
  </si>
  <si>
    <t>太白县保障性住房小区外基础设施建设项目</t>
  </si>
  <si>
    <t>实施雨污管网20公里、道路12公里、绿化2万平方米、亮化路灯200个，配套建设小区养老院1处6000平方米，小区幼儿园1处3000平方米</t>
  </si>
  <si>
    <t>县民政局</t>
  </si>
  <si>
    <t>太白县鳌山旅游度假区基础设施建设项目</t>
  </si>
  <si>
    <t>咀头镇塘口村</t>
  </si>
  <si>
    <t>新建度假区内公路20公里，游步道10公里，供水管线20公里，供电设施30公里，污水排水管线20公里，垃圾箱500个，垃圾收集点20个，停车场3000平方米，太阳能路灯300个，导览导视牌500个，建设游客服务中心暨度假区管理中心，建筑面积3000m2。开通县城至度假区观光小火车15公里，开通2条公交专线，新增鳌山、衙岭两处绿道服务驿站占地2000平方米</t>
  </si>
  <si>
    <t>县教体局
咀头镇</t>
  </si>
  <si>
    <t>鹦鸽镇唐风古镇风貌提升项目</t>
  </si>
  <si>
    <t>改造镇区路面1公里、公厕2个、排污管道1000米，新建5层1万平方米旅游商贸综合体一处</t>
  </si>
  <si>
    <t>县交通运输局
生态环境分局
县市场监督管理局</t>
  </si>
  <si>
    <t>太白县集中供暖提升改造项目</t>
  </si>
  <si>
    <t>改扩建</t>
  </si>
  <si>
    <t>采用天然气、空气源热泵方式，改造供暖系统约130万平方米，供热管网10公里，建筑节能改造130万平方米</t>
  </si>
  <si>
    <t>2020-2022</t>
  </si>
  <si>
    <t>县环保分局</t>
  </si>
  <si>
    <t>太白县5A级景区县城旅游公厕建设项目</t>
  </si>
  <si>
    <t>在县城建成区、县城东区及虢川河生态旅游度假区、翠矶生态文旅城建设50座AAA级旅游公厕，配备50名保洁人员，购置污水粪便清运车辆15辆</t>
  </si>
  <si>
    <t>省级补助
地方自筹</t>
  </si>
  <si>
    <t>县环保局
县自然资源局</t>
  </si>
  <si>
    <t>太白县城乡土地收储项目</t>
  </si>
  <si>
    <t>太白县
咀头镇</t>
  </si>
  <si>
    <t>建立投融资平台，采取市场化运作方式，在眉太、太凤高速出入口及重点区域储备土地4000亩，招引企业入住，建立商贸物流园区</t>
  </si>
  <si>
    <t>太白县塘口110千伏输变电工程</t>
  </si>
  <si>
    <t>咀头镇
塘口村</t>
  </si>
  <si>
    <t>占地10亩，新建110千伏线路40千米，新建主变容量为2*31.5MVA的110千伏塘口变电站一座</t>
  </si>
  <si>
    <t>县电力局</t>
  </si>
  <si>
    <t>省太白林业局
县林业局
县自然资源局
生态环境分局
县水利局
县住房和城乡建设局
咀头镇</t>
  </si>
  <si>
    <t>太白县市政配套集中供热清洁化改造项目</t>
  </si>
  <si>
    <t>在军民路南段新建1栋运维管理中心楼、1栋砖混结构职工宿舍、职工食堂、供热能源站一处。配套建设场地硬化及道路、绿化、给排水、供电设施、大门围墙等附属基础设施</t>
  </si>
  <si>
    <t>县自然资源局
县住房和城乡建设局</t>
  </si>
  <si>
    <t>县发展和改革局
生态环境分局</t>
  </si>
  <si>
    <t>太白县国有标准化砂石分厂项目</t>
  </si>
  <si>
    <t>建设年产量10万方标准化砂石厂3座</t>
  </si>
  <si>
    <t>太白县水利信息化大楼项目</t>
  </si>
  <si>
    <t>建设13层水务信息化大楼1座，地下1层，地上12层，总建筑面积14908平方米</t>
  </si>
  <si>
    <t>咀头镇
县发展和改革局
县住房和城乡建设局
县自然资源局
生态环境分局</t>
  </si>
  <si>
    <t>桃川镇智慧大数据中心建设项目</t>
  </si>
  <si>
    <t>新建桃川镇大数据中心2000平方米，配置物联网、大数据、云计算、移动互联网和人工智能、电子商务等设施设备</t>
  </si>
  <si>
    <t>太白县虢川河生态旅游度假区配套基础设施工程</t>
  </si>
  <si>
    <t>咀头镇
凉峪村
方才关村
咀头街村</t>
  </si>
  <si>
    <t>新建虢川河南岸生态旅游度假区道路10公里、铺设雨污管网5公里、配套实施亮化绿化等基础设施建设</t>
  </si>
  <si>
    <t>2020-2024</t>
  </si>
  <si>
    <t>鹦鸽镇加气站建设项目</t>
  </si>
  <si>
    <t>鹦鸽镇
瓦窑坡村</t>
  </si>
  <si>
    <t>建设加气站1座，占地面积1000平方米.配套办公室、便利店、公共厕所各1个</t>
  </si>
  <si>
    <t>太白县土地开发整治项目</t>
  </si>
  <si>
    <t>全县各镇</t>
  </si>
  <si>
    <t>对可实施未利用地、残次林地等实施土地整治工程，复垦土地3500亩</t>
  </si>
  <si>
    <t>县林业局
县财政局
县水利局
生态环境分局
各镇</t>
  </si>
  <si>
    <t>黄柏塬镇立体停车场建设项目</t>
  </si>
  <si>
    <t>在镇区入口处修建立体停车泊位1000个</t>
  </si>
  <si>
    <t>县招商服务局</t>
  </si>
  <si>
    <t>太白县峡门110千伏输变电工程</t>
  </si>
  <si>
    <t>鹦鸽镇
寺院村</t>
  </si>
  <si>
    <t>占地10亩，新建110千伏线路27千米，新建主变容量为2*31.5MVA的110千伏峡门变电站一座</t>
  </si>
  <si>
    <t>省太白林业局
县林业局
县自然资源局
生态环境分局
县水利局
县住房和城乡建设局
鹦鸽镇</t>
  </si>
  <si>
    <t>太白河镇加油加气站项目</t>
  </si>
  <si>
    <t>太白河镇</t>
  </si>
  <si>
    <t>建设占地4300平方米加油站、加气站一处</t>
  </si>
  <si>
    <t>县发展和改革局
县行政审批局
县市场监督管理局</t>
  </si>
  <si>
    <t>太白县桃川镇社区建设项目</t>
  </si>
  <si>
    <t>新建桃川镇社区安置房10000平方米，配套服务用房1000平方米</t>
  </si>
  <si>
    <t>太白县翠矶山主题公园配套基础设施工程</t>
  </si>
  <si>
    <t>新建翠矶山主题公园区域周边道路2公里、铺设雨污管网6公里、配套实施绿化等基础设施建设</t>
  </si>
  <si>
    <t>王家堎镇区集中供热项目</t>
  </si>
  <si>
    <t>新建王家堎镇中明村建成集中供热站1个，铺设供热管道5公里</t>
  </si>
  <si>
    <t>桃川镇区集中供热项目</t>
  </si>
  <si>
    <t>新建桃川镇区清洁能源供热中心和管网铺设工程</t>
  </si>
  <si>
    <t>太白县靖口镇中心社区建设中线股</t>
  </si>
  <si>
    <t>新建镇中心社区5000平米，配套供水、绿化、供热、供气等设施</t>
  </si>
  <si>
    <t>太白县靖口镇加油站加气站及充电桩建设项目</t>
  </si>
  <si>
    <t>建设加油站1座，总储油量120立方米，安装加油机6台；安装新能源汽车充电桩10个，建设超市一座，同时建设消火栓、灭火器、防火沙、灭火毯等消防设施</t>
  </si>
  <si>
    <t>县应急管理局
县发展和改革局</t>
  </si>
  <si>
    <t>靖口镇区10千伏输电线路地埋项目</t>
  </si>
  <si>
    <t>靖口镇
镇区</t>
  </si>
  <si>
    <t>对靖口镇区街道1.5公里10千伏输电线路进行地埋，清除裸露电杆，路面恢复硬化绿化，提高镇区环境综合整治效果</t>
  </si>
  <si>
    <t>国土空间规划编制项目</t>
  </si>
  <si>
    <t>全县</t>
  </si>
  <si>
    <t>编制全县主体功能区规划、土地利用总体规划、城乡规划为一体的“多规合一”的国土空间规划；编制县城区控制性详细规划，形成16个专项研究报告，建设基础信息平台；编制除咀头镇外6个镇级国土空间规划和44个村庄规划</t>
  </si>
  <si>
    <t>无</t>
  </si>
  <si>
    <t>太白县桃川镇村级阵地建设项目</t>
  </si>
  <si>
    <t>新建改建</t>
  </si>
  <si>
    <t>桃川镇
各村</t>
  </si>
  <si>
    <t>硬化绿化杜家庄新村委会院落1200平方米；改造提升魁星楼村阵地600平方米；新建灵丹庙村级阵地600平方米；改造提升枣园村级阵地800平方米；新建白杨塬村委会600平方米；改造提升杨下村级阵地1200平方米</t>
  </si>
  <si>
    <t>桃川镇一户两院集中整治项目</t>
  </si>
  <si>
    <t>集中整治清理一户两院430户，约复垦或整理可利用土地9万平方米</t>
  </si>
  <si>
    <t>太白县气象局基础设施提升工程</t>
  </si>
  <si>
    <t>建设200平方米国家基本气象站业务平台，配备4套自动气象站，改建职工公寓楼300平方米，建设篮球场700平方米，接入天然气管道500米，改造排污管道600米，建设国家基本站道路1公里</t>
  </si>
  <si>
    <t>县气象局</t>
  </si>
  <si>
    <t>　　1.4  农村服务功能提升项目</t>
  </si>
  <si>
    <t>太白县天然气入户工程</t>
  </si>
  <si>
    <t>咀头镇
桃川镇
鹦鸽镇
王家堎镇
太白河镇</t>
  </si>
  <si>
    <t>在咀头镇强里川、方才关、红星村、塘口、梅湾、李家沟、拐里、凉峪、黄风山9个村，建成2607户天然气入户供气工程；桃川镇天然气入户1000户；在鹦鸽镇马耳山、寺院、流沙崖、六家村、柴胡山、梁家山、瓦窑坡、火烧滩8个村，建成1000户，天然气入户供气工程；为王家堎镇区、姜眉公路沿线集中居住点开通天然气，建设供气站和相关配套设施，铺设供气管网30km，覆盖群众200户；铺设天然气燃气管网，并对太白河镇405户及镇区所有企事业单位进行天然气管道入户安安装</t>
  </si>
  <si>
    <t>住建局</t>
  </si>
  <si>
    <t>太白县村级信息化服务中心建设项目</t>
  </si>
  <si>
    <t>建设县级标准化信息服务站1个，建筑面积50平方米，建设村级信息便民服务中心44个，每个建筑面积20平方米，配套设施设备100台件</t>
  </si>
  <si>
    <t>县农业农村局</t>
  </si>
  <si>
    <t>农资监管信息服务平台建设项目</t>
  </si>
  <si>
    <t>建设县级农资监管信息服务平台1个，建筑面积50平方米，配套电脑、打印机、监管信息服务软件等设施设备，对农资流通各个环境的动态监管与服务，建立完善的农资信息采集、汇总、分析服务体系，实现农资产品流通的全程信息化监管，从源头上保障农资产品质量安全</t>
  </si>
  <si>
    <t>太白县厕所基础设施建设项目</t>
  </si>
  <si>
    <t>在全县新建公共厕所20座；为剩余19个行政村配备抽渣清粪车1辆；改造无害化户厕5000座</t>
  </si>
  <si>
    <t>太白县美化绿化亮化建设项目</t>
  </si>
  <si>
    <t>为44个村配置健身器材467套，新购置太阳能路灯1950盏，新增文化宣传墙6386m，新栽植道路绿化种植绿化树17704株，新栽植三色绿化带21460m，新栽植衬砌花池2620m；在桃川镇姜眉公路沿线新栽植绿化带6000平方米，建设游园广场及硬化绿化16300平方米，新建绿化点位58110平方米</t>
  </si>
  <si>
    <t>各镇
县教体局</t>
  </si>
  <si>
    <t>太白县农村基础设施建设项目</t>
  </si>
  <si>
    <t>实施农村巷道硬化32315m，新建文化活动广场5027m2；新修涵洞8个，新修挡墙3200m³，新修排洪渠1070m，清理塌方2500m³，新修排水沟6900m</t>
  </si>
  <si>
    <t>各镇
县交通运输局
县水利局</t>
  </si>
  <si>
    <t>太白县城过境段天然气迁改工程</t>
  </si>
  <si>
    <t>迁改梅湾至塘口县城过境段天然气长输管线15公里</t>
  </si>
  <si>
    <t>县应急管理局</t>
  </si>
  <si>
    <t>二、乡村振兴项目</t>
  </si>
  <si>
    <t>　　2.1  蔬菜产业项目</t>
  </si>
  <si>
    <t>太白县山蔬果业三产融合项目</t>
  </si>
  <si>
    <t>咀头镇
桃川镇</t>
  </si>
  <si>
    <t>建设占地1370亩的农业生产区（含示范基地、标准化种植基地、加工物流基地等），配套建设商品餐饮区、旅游区</t>
  </si>
  <si>
    <t>太白高山蔬菜精深加工项目</t>
  </si>
  <si>
    <t>建设占地500亩的蔬菜精深加工厂1个，配套建设冷链物流、农业观光等设施</t>
  </si>
  <si>
    <t>太白县设施蔬菜基地建设及绿色有机蔬菜标准化生产项目</t>
  </si>
  <si>
    <t>建立设施蔬菜基地10000亩，开展土壤改良、开展“两品一标”认证10个，引进蔬菜新品种10个；新机械2个；引进推广新技术3项，实施水利灌溉、田间道路等基础设施建设发展有机蔬菜5万亩</t>
  </si>
  <si>
    <t>太白县绿蕾现代农业园区及太白县出口蔬菜基地建设项目</t>
  </si>
  <si>
    <t>建设大棚10个、日光温室5座，配套建设自动卷帘机、道路、排水渠、引水管道等，新建300吨冷库1座，包装间及农资器械库各1座等，购置农机设备；建设高山蔬菜出口基地1000亩及配套设施</t>
  </si>
  <si>
    <t>靖口镇高山绿色无公害蔬菜产业园区建设项目</t>
  </si>
  <si>
    <t>靖口镇
相关村</t>
  </si>
  <si>
    <t>建设水蒿川村300亩绿色无公害产业园区，新建日光温室10座及配套设施，新建大棚50座种植大田蔬菜9000亩，完善配套现代园区设施和水电路等基础设施等</t>
  </si>
  <si>
    <t>省县补助
地方自筹</t>
  </si>
  <si>
    <t>太白县蔬菜设施改造提升及智慧菜园建设项目</t>
  </si>
  <si>
    <t>改造温室大棚100个，安装新型保温材料及温湿度智能调控系统；建设智慧农业物联网蔬菜基地300亩</t>
  </si>
  <si>
    <t>太白县蔬菜采摘体验园建设及蔬菜产村融合项目</t>
  </si>
  <si>
    <t>建设蔬菜采摘体验园3个，建设美丽乡村5个，开展科普游园、种菜体验、生态采摘、拓展训练、现场烹煮品尝等活动</t>
  </si>
  <si>
    <t>太白县农业大数据中心项目</t>
  </si>
  <si>
    <t>建设大数据中心大楼1栋、农产品展示中心1座；建设农产品电子商务信息服务平台1个，培育电商100家，物流配送网点10个。建设“二庭二室”300平方米</t>
  </si>
  <si>
    <t>太白县农产品品牌创建项目</t>
  </si>
  <si>
    <t>完成“名特优新”产品的申报认证7个，打造优质农产品品牌5个，创建5个高标准化园区，引进优质农产品3个，创建“两品一标”企业认定50家</t>
  </si>
  <si>
    <t>太白县高标准农田建设工程</t>
  </si>
  <si>
    <t>咀头镇
靖口镇</t>
  </si>
  <si>
    <t>在咀头镇修建高标准农田建设5000亩、靖口镇修建高标准农田1500亩，实施灌溉排水、土地平整、田间道路、排灌站修建、节水灌溉等工程</t>
  </si>
  <si>
    <t>中省市县补助
地方自筹</t>
  </si>
  <si>
    <t>食用农产品合格证推广项目</t>
  </si>
  <si>
    <t>整县推进食用农产品合格证实行，镇和村委会设置监测点100%覆盖，增加合格证打印设备300余套，开发追溯相结合的二码合一系统2套，全县7个镇44个村委会实现身份证刷卡打印合格证辐射周边园区，创新合格证内容添加具有本地特色品牌的定制合格证，高标准化园区实行“一品一证”，优化二码合一系统，实现农产品质量安全智能化管理</t>
  </si>
  <si>
    <t>蔬菜技术推广服务体系建设项目</t>
  </si>
  <si>
    <t>配建培训服务用房，配置培训、田间小气候观测、品质速测等设施设备和交通工具，配备蔬菜栽培、植保、土肥等专业技术人员，提高技术推广服务水平；建设蔬菜新品种新技术示范展示基地，开展引进试验、示范展示工作，加快科技成果转化；建设一批蔬菜植保专业化服务组织，配备施药机械和交通工具，推进蔬菜病虫害统防统治</t>
  </si>
  <si>
    <t>太白县高山蔬菜病虫害绿色防控项目</t>
  </si>
  <si>
    <t>引进示范推广蔬菜抗病品种20个，安装太阳能杀虫灯1500盏，插置粘虫板30万面，购置有机肥4000吨、生物药剂0.6吨、化学农药0.4吨、性诱剂3000台套，全面开展高山蔬菜病虫害绿色防控</t>
  </si>
  <si>
    <t>王家堎镇农林产品加工交易中心项目</t>
  </si>
  <si>
    <t>王家堎镇
中明村</t>
  </si>
  <si>
    <t>建设农林产品加工及包装车间6700平方米，建设大型交易市场1000平方米1座，建设交易长廊600平方米</t>
  </si>
  <si>
    <t>太白县育苗基地建设项目</t>
  </si>
  <si>
    <t>建设种苗繁育基地15个，推进引进品种50个，安装水肥一体化设备100套，配套完善排灌设施</t>
  </si>
  <si>
    <t>太白高山蔬菜提质增效项目</t>
  </si>
  <si>
    <t>建设设施蔬菜种植基地500亩，开展蔬菜新品种引进、试验示范、展示、病害绿色防控、测土配方施肥、土壤改良、保护耕地肥力提升、增施有机肥等，推广新品种、新机械、新技术融合推广，开展“两品一标”、质量认证，农民培训、市场营销等活动</t>
  </si>
  <si>
    <t>太白高山蔬菜研究院蔬菜新品种试验示范项目</t>
  </si>
  <si>
    <t>依托太白高山蔬菜研究院，强化各类农业科技资源整合和集成，搭建农科教创新平台，开展蔬菜新品种引进试验、示范70个；开展抗病新技术试验、示范项目；推广蔬菜品种种20个，新技术3项</t>
  </si>
  <si>
    <t>西北农林科技大学</t>
  </si>
  <si>
    <t>桃川镇千亩蔬菜示范园区建设项目</t>
  </si>
  <si>
    <t>桃川镇各村</t>
  </si>
  <si>
    <t>在桃川镇灵丹庙、白杨塬、枣园等村新建蔬菜种植示范园区3个3000亩</t>
  </si>
  <si>
    <t>高山蔬菜全程机械化项目</t>
  </si>
  <si>
    <t>建设省级蔬菜生产机械化示范园区1个，在全县范围内，全面推广蔬菜移栽机，引进蔬菜收获、大田耕整、植保及残渣处理机械。引进示范推广蔬菜生产全程机械化新机械、新技术，包括产前、产中、产后生产机具20台套以上，辐射带动周边蔬菜种植镇村组农民3000多户，促进农机化事业快速发展</t>
  </si>
  <si>
    <t>国家级农产品质量安全示范县创建项目</t>
  </si>
  <si>
    <t>按照“国家级农产品质量安全示范县”建设标准，完成实验室“双认证”资质认定，加强实验室硬件设备和人员能力提升建设，定性产品检测10万余次、定量检测500余次，确保每批农产品附有检测报告；提高标准化生产水平，农业标准转化率达100%、标准入户率达60%；健全农产品质量安全监管体系，设置县级专门农产品质量安全监管点，在重点生产村全部建立农产品质量安全监管员制度，建立大数据平台实时上传数据及时准确汇报与展示工作进度；提高农产品质量安全水平 ，省级以上各类监测合格率达97%以上，本县合格率达100% ，确保无重大农产品质量安全事故发生</t>
  </si>
  <si>
    <t>靖口镇农机化示范项目</t>
  </si>
  <si>
    <t>补贴各类农机具300台套，提高耕作效率，减少农民劳动强度，实现机械化耕作600亩以上</t>
  </si>
  <si>
    <t>县级补助
地方自筹</t>
  </si>
  <si>
    <t>　　2.2  莓类产业项目</t>
  </si>
  <si>
    <t>太白县高山莓类种植基地</t>
  </si>
  <si>
    <t>在咀头、桃川、鹦鸽等镇发展莓类1.5万亩。建设占地1000亩的高标准莓类（草莓、蓝莓）种植基地1个，配套建设冷链物流、体验观光等设施</t>
  </si>
  <si>
    <t>咀头镇
桃川镇
鹦鸽镇</t>
  </si>
  <si>
    <t>咀头镇蓝莓基地建设项目</t>
  </si>
  <si>
    <t>种植3000亩蓝莓，建设生产车间5000平米、实验室10间、育苗基地10亩、储藏冷库1500平米，配套园区道路硬化1.5公里、农业灌溉设施管网、生产架网、排水渠等</t>
  </si>
  <si>
    <t>桃川镇高山草莓育苗基地建设项目</t>
  </si>
  <si>
    <t>桃川镇
枣园村</t>
  </si>
  <si>
    <t>建设标准化育苗大棚100个，建设办公用房200㎡，储存间及冷库4000平方米</t>
  </si>
  <si>
    <t>　　2.3  冰葡萄产业项目</t>
  </si>
  <si>
    <t>太白县户太冰葡萄种植加工项目</t>
  </si>
  <si>
    <t>建设集种植、加工、观光、旅游等多种功能为一体的冰葡萄产业基地1000亩，发展冰葡萄种植，建设冰酒加工厂3亩、产品展示中心、宿办楼等5亩</t>
  </si>
  <si>
    <t>太白县特色葡萄种植基地项目</t>
  </si>
  <si>
    <t>在全县范围内建设特色葡萄种植基地5个，配套建设交易大棚、冷库等相关设施</t>
  </si>
  <si>
    <t>　　2.4  中药材产业项目</t>
  </si>
  <si>
    <t>太白县咀头镇中医药产业园区项目</t>
  </si>
  <si>
    <t>建设中药材生产加工厂5000平方米、中医药养生保健生产车间2000平方米；建设中医药养生休闲区150亩；建设中药材交易集散区50亩</t>
  </si>
  <si>
    <t xml:space="preserve">   2021-2025</t>
  </si>
  <si>
    <t>县市场监督管理局</t>
  </si>
  <si>
    <t>太白县片仔癀中药材研发中心项目</t>
  </si>
  <si>
    <t>太白河镇
东青村</t>
  </si>
  <si>
    <t>建设中药片基地一处，占地500亩，建设研发中心、养殖区、生活区、试验区及配套基础设施</t>
  </si>
  <si>
    <t>咀头镇野生珍稀中药材繁育种植加工产业化项目</t>
  </si>
  <si>
    <t>建设太白山野生珍稀中药材种苗繁育基地100亩，扩大种植5000亩；建药材加工厂6000平米</t>
  </si>
  <si>
    <t>2021—2025</t>
  </si>
  <si>
    <t>桃川镇万亩药材示范园建设项目</t>
  </si>
  <si>
    <t>种植山茱萸、重楼、半夏、苍术、猪苓、乌药等中药材1万亩，培育药材贸易、粗加工企业2个，发展药材种植专业户50户</t>
  </si>
  <si>
    <t>鹦鸽镇中药材产业示范园</t>
  </si>
  <si>
    <t>建设太白山七药示范园1个，占地5000亩，包括猪苓示范园、柴胡示范园、油牡丹示范园、五味子示范园、党参示范园、山茱萸示范园、玄参示范园各1个</t>
  </si>
  <si>
    <t>县市场监督管理局
县农业农村局</t>
  </si>
  <si>
    <t>太白贝母优质药源基地建设项目</t>
  </si>
  <si>
    <t>建设太白贝母现代化种苗繁育中心，太白贝母示范种植基地2000亩，配套建设园区道路、围网、大门、滴灌设施、排水渠等基础设施，改良土壤2000亩</t>
  </si>
  <si>
    <t>咀头镇
鹦鸽镇
桃川镇
黄柏塬镇</t>
  </si>
  <si>
    <t>徐州大彭中药材销售合作项目</t>
  </si>
  <si>
    <t>建设优质药源基地2个，种苗繁育基地2个；依托徐州大彭中药有限公司建立太白道地中药材销售窗口；制定人才培训计划，培养专业道地中药材加工技术人才和经纪人150名；建立产地初加工车间，提高药材附加值</t>
  </si>
  <si>
    <t>黄柏塬镇中药材种植基地建设项目</t>
  </si>
  <si>
    <t>在高家坝猫儿沟到小箭沟间承包山林20万亩，种植林下经济林及名贵中药材种植。种植猪苓5万亩、三七3万亩，党参8万亩，经济果林4万亩；建设猪苓、柴胡、山茱萸等中药材种植基地4000亩，配套建设好中药材收储、加工、销售体系</t>
  </si>
  <si>
    <t>太白县中药材加工及物流交易市场项目</t>
  </si>
  <si>
    <t>建设中药材加工厂房1000平方米、仓储中心5000平方米、交易大棚3000平方米，建设检测实验室、办公室及服务设施2000平方米</t>
  </si>
  <si>
    <t>王家堎镇中药材种植基地项目</t>
  </si>
  <si>
    <t>建设王家堎镇灯台七、苍术、天麻、猪苓、白芨等中药材种植基地一处，占地1万亩</t>
  </si>
  <si>
    <t>咀头镇中药材种植基地</t>
  </si>
  <si>
    <t>建设拐里、黄凤山、凉峪、沪家塬、白云、强里川、红星、等村中药材种植基地，种植秦艽850亩，猪苓1000亩，灯台七850亩</t>
  </si>
  <si>
    <t>太白县靖口镇中药产业开发项目</t>
  </si>
  <si>
    <t>种植重楼、半夏、苍术、丹参等药材种植1万亩，建设集药材收购、烘干、粗加工、饮片加工、销售为一体的太白县中药材交易中心集散地1处</t>
  </si>
  <si>
    <t>　　2.5  林下经济产业项目</t>
  </si>
  <si>
    <t>太白县林特产品加工项目</t>
  </si>
  <si>
    <t>建设2000平方米研发服务中心2000平方米，建设1000平方米特产品加工车间；建设1000平方米气调冷库，建设仓储物流中心2000平方米</t>
  </si>
  <si>
    <t>县自然资源局
县交通运输局</t>
  </si>
  <si>
    <t>太白县林下种植养殖项目</t>
  </si>
  <si>
    <t>种植面积8万亩，建设示范基地21个，建立专业合作社30个，培育龙头企业5个；养殖10万亩，建设示范基地16个，建立专业合作社7个，培育龙头企业8个</t>
  </si>
  <si>
    <t>太白县靖口镇产业化项目扩建工程</t>
  </si>
  <si>
    <t>建设散军塬村与水蒿川村林麝养殖基地，扩建饲养区圈舍500间，养殖林麝200对，示范带动全镇养殖大户养殖林麝500头，重点扩大食用菌种植规模，在大地岭、水蒿川扩建大棚150个</t>
  </si>
  <si>
    <t>太白县经济林改造项目</t>
  </si>
  <si>
    <t>鹦鸽镇
靖口镇
黄柏塬镇</t>
  </si>
  <si>
    <t>改造核桃、花椒、板栗等经济林2万亩，其中鹦鸽镇改造核桃、花椒10000亩、靖口镇改造核桃、花椒3000亩、桃川镇改造核桃3000亩、黄柏塬镇改造板栗4000亩；在鹦鸽镇建立1个核桃示范园，在靖口镇建立1个花椒示范园，在黄柏塬镇建立1个板栗示范园</t>
  </si>
  <si>
    <t>　　2.6  其他产业项目</t>
  </si>
  <si>
    <t>太白县咀头镇软枣猕猴桃种植基地项目</t>
  </si>
  <si>
    <t>种植软枣猕猴桃5000亩，建设生产车间5000平米、储藏冷库1500平米、生物育肥池1座，配套园区道路硬化500米、农业灌溉设施管网30千米、生产架网、排水渠等</t>
  </si>
  <si>
    <t>太白县桃川镇北坡产业体验园</t>
  </si>
  <si>
    <t>新建游客接待中心5000平方米，连接道路5公里，打造北坡山茱萸游园500亩，建设旅游厕所5个，完善景观小品10个，绿化美化周边环境10000平方米</t>
  </si>
  <si>
    <t xml:space="preserve"> 2023-2025</t>
  </si>
  <si>
    <t>太白县食用菌种植加工基地</t>
  </si>
  <si>
    <t>规划占地600亩，建设标准化食用菌种植基地1个，食用菌加工生产线3条，配套建设冷库、菌种室等设施</t>
  </si>
  <si>
    <t>太白县蜂蜜产品加工及培训基地项目</t>
  </si>
  <si>
    <t>占地100亩，建设蜂蜜系列产品加工生产线2条和研发中心1个，建设蜜蜂灌装加工基地3个及配套建设标准化厂房2座、原料库、成品库等，建设蜂蜜检测设备，中蜂培训基地、蜂文化展馆1个，发展中蜂7万箱</t>
  </si>
  <si>
    <t>太白县万亩花椒架豆种植示范园</t>
  </si>
  <si>
    <t>靖口镇
大地岭村
石沟村
散军塬村</t>
  </si>
  <si>
    <t>种植花椒1000亩，建设农产品加工厂一座300平方米，购置烘干等生产设备1套，建设冷库一座80平方米种植架豆2600亩</t>
  </si>
  <si>
    <t>市县补助
地方自筹</t>
  </si>
  <si>
    <t>太白县冷水鱼加工包装项目</t>
  </si>
  <si>
    <t>太白河镇
兴隆村</t>
  </si>
  <si>
    <t>包装加工40万尾冷水鱼，优化提升包装保鲜技术，延长冷水鱼产业发展链，引进鱼卵培育技术，建设太白河牌鱼子酱生产线1条</t>
  </si>
  <si>
    <t>太白县王家堎镇食药用菌产业园</t>
  </si>
  <si>
    <t>王家堎镇
中明村
和平村</t>
  </si>
  <si>
    <t>建设药用菌加工基地3000平方米，建设厂房30间，购置蒸馏、烘干、切片机、包装生产线等设备</t>
  </si>
  <si>
    <t>太白县鹦鸽镇绿化苗木培育示范园项目</t>
  </si>
  <si>
    <t>鹦鸽镇
流沙崖村
寺院村
瓦窑坡村</t>
  </si>
  <si>
    <t>新建国槐、雪松、五角枫等苗木培育园50亩，修建灌溉渠及生产道路，购置相应设备</t>
  </si>
  <si>
    <t>县农业农村局
县林业局</t>
  </si>
  <si>
    <t>王家堎镇土蜂养殖产业示范园项目</t>
  </si>
  <si>
    <t>建立养殖基地三处，年产土蜂10000箱，建设蜂蜜食品加工厂，对产品质量和包装统一控制。同时建设土蜂养殖科普中心，聘请高校专业技术人员，推广土蜂养殖技术</t>
  </si>
  <si>
    <t xml:space="preserve"> 2021-2022</t>
  </si>
  <si>
    <t>太白县王家堎镇高山冷水鱼养殖项目</t>
  </si>
  <si>
    <t>新建鱼塘3座，养殖高山冷水鱼100万尾</t>
  </si>
  <si>
    <t>太白县黄柏塬镇绿色有机水稻生产基地建设项目</t>
  </si>
  <si>
    <t>建设水稻生产基地1处500平方米，占地300亩</t>
  </si>
  <si>
    <t>太白县茶叶种植示范园建设项目</t>
  </si>
  <si>
    <t>改造皂角湾茶园100亩，新建优质茶园300亩，建设茶叶加工厂1200平方米</t>
  </si>
  <si>
    <t>太白县一村一品提升项目</t>
  </si>
  <si>
    <t>培育国家一村一品示范镇2个，示范村3个；国家休闲农业示范点2个，省级3个</t>
  </si>
  <si>
    <t>太白县太白河镇冷水鱼养殖建设项目</t>
  </si>
  <si>
    <t>新建43000平方米的鱼池340座，养殖金鳟、虹鳟鲟鱼等冷水鱼及草鱼、鲤鱼等淡水鱼912万尾</t>
  </si>
  <si>
    <t>太白县桃川镇冷水鱼养殖项目</t>
  </si>
  <si>
    <t>新建冷水鱼养殖示范园区1处5000㎡，新建鱼池20座</t>
  </si>
  <si>
    <t>县水利局
县农业农村局 
县自然资源局</t>
  </si>
  <si>
    <t>太白县标准化养殖场项目</t>
  </si>
  <si>
    <t>建设圈舍面积15000平方米，年出栏生猪5000头，扩建、改建两个肉牛养殖场，建成标准化智慧肉牛养殖场，存栏量达到300头</t>
  </si>
  <si>
    <t>太白高山大樱桃标准化产业园建设项目</t>
  </si>
  <si>
    <t>建设500亩标准化太白高山大樱桃基地，引进新品种10个，建设水肥一体化大拱棚200座，修通道路、排水渠、引水管道等，新建300吨冷库1座，建设包装间1个及农资器械库1座等，购置农机设备、配套建设冷链物流、农业游乐、观光、采摘体验等设施</t>
  </si>
  <si>
    <t>太白县王家堎镇干杂果示范园项目</t>
  </si>
  <si>
    <t>种植核桃、板栗等干杂果2000亩，购置深加工流水线设备1套</t>
  </si>
  <si>
    <t>桃川镇枣园标准化土猪养殖场项目</t>
  </si>
  <si>
    <t>新建8000平方米标准化土猪养殖场1座，配套水电路等相关设施</t>
  </si>
  <si>
    <t xml:space="preserve"> 2021-2024</t>
  </si>
  <si>
    <t>桃川镇枣园村产业园建设项目</t>
  </si>
  <si>
    <t>新建冷库1000立方米1座，购置相关制冷设施，50吨磅1个，配套水电等基础设施；发展冰葡萄100亩；建设农家驿站1000平方米，发展树莓、晚秋黄梨等产业300亩</t>
  </si>
  <si>
    <t xml:space="preserve"> 2020-2021</t>
  </si>
  <si>
    <t>太白县咀头镇食用菌产业园区项目</t>
  </si>
  <si>
    <t>咀头镇
强里川村
沪家塬村</t>
  </si>
  <si>
    <t>建设食用菌大棚200座，配套育种车间2000平米、制袋80万袋、集中蒸馏灭菌炉2个、冷库1000平米、注水、配电、装袋房、道路设施</t>
  </si>
  <si>
    <t>低产经济林木嫁接改造工程</t>
  </si>
  <si>
    <t>对全镇板栗、核桃进行高产嫁接改造10000亩</t>
  </si>
  <si>
    <t>　　2.7  农民增收保障项目</t>
  </si>
  <si>
    <t>太白县乡村振兴示范县创建项目</t>
  </si>
  <si>
    <t>打造乡村振兴示范镇1个、建设乡村振兴示范村10个。新办民宿50座培养乡土人才100名</t>
  </si>
  <si>
    <t>太白县咀头镇旅游产品深加工项目</t>
  </si>
  <si>
    <t>建设生产车间2000平米、分装车间1000平米、库房2000平米、办公区300平米、储藏冷库750平米、场地硬化2000平米，配套供水、电、暖、气等设施，购置加工设备3套，冷藏车1辆</t>
  </si>
  <si>
    <t>太白县鹦鸽镇农产品销售中心建设项目</t>
  </si>
  <si>
    <t>鹦鸽镇
梁家山村</t>
  </si>
  <si>
    <t>新建厂房800㎡，冷库132㎡，办公用房160平方米，硬化3000㎡，新建6日光大棚10座，流转荒地、林地40亩，散养家禽3000只，种植经济作物20亩</t>
  </si>
  <si>
    <t>省市补助
地方自筹</t>
  </si>
  <si>
    <t>县农业农村局
县交通运输局</t>
  </si>
  <si>
    <t>太白县靖口镇新型农民创业基地建设项目</t>
  </si>
  <si>
    <t>建设新型农民创业基地一处，建筑面积1200平方米的，配套相应设施设备，培训8000余人，年均转移劳动力3000人以上</t>
  </si>
  <si>
    <t>县人力资源和社会保障局</t>
  </si>
  <si>
    <t>鹦鸽镇农村实用人才培训中心建设</t>
  </si>
  <si>
    <t>鹦鸽镇
鹦鸽街村</t>
  </si>
  <si>
    <t>在五朝塄社区新建农村实用人才培训中心1座，建筑面积1500平方米，配套建设阅览室、电教室、多功能室、办公室等附属用房，完善水、电配套基础设施</t>
  </si>
  <si>
    <t>县农业农村局
县人力资源和社会保障局</t>
  </si>
  <si>
    <t>太白县农村劳动力
就业创业培训项目</t>
  </si>
  <si>
    <t>年均实现农村劳动力转移就业1.3万人，创劳务经济收入2亿元；累计就业培训3000人，创业培训1500人</t>
  </si>
  <si>
    <t>太白县高素质农民培育项目</t>
  </si>
  <si>
    <t>培育高素质农民3000人，培训农业经营主体带头人500人，高素质农民和农业经营主体带头人年累计增收600万元，人员素质和技术水平进一步提高</t>
  </si>
  <si>
    <t>咀头镇农村实用人才创业培训</t>
  </si>
  <si>
    <t>对方才关、梅湾、蒿谷堆、李家沟等重点村实施生态旅游人员专门培训，全镇各村培训各类农村实用人才18000人次，实施蔬菜种植、多种经营技能提高培训，累计培训5000余人，年均转移劳动力1000人以上</t>
  </si>
  <si>
    <t>太白县林农实用技术培训</t>
  </si>
  <si>
    <t>全县开展林业生产实用及新技术应用培训1.5万人次</t>
  </si>
  <si>
    <t>三、生态工业产业项目</t>
  </si>
  <si>
    <t>　　3.1  生态工业项目</t>
  </si>
  <si>
    <t>太白县大秦岭纯天然山泉水开发项目</t>
  </si>
  <si>
    <t>建设年产10万吨纯天然山泉水生产线，配套包装、物流、仓库等相关设施，配置产品研发、办公等相应设施</t>
  </si>
  <si>
    <t>县水利局
县农业农村局
县自然资源局</t>
  </si>
  <si>
    <t>太白县尾矿综合利用项目</t>
  </si>
  <si>
    <t>通过尾矿处理工艺，每年提取钠长石50万吨，使二次资源得到充分的回收和利用</t>
  </si>
  <si>
    <t>陕西太白黄金矿业责任有限公司
生态环境分局</t>
  </si>
  <si>
    <t>太白县片仔癀日化品生产项目</t>
  </si>
  <si>
    <t>建设生产片仔癀珍珠霜、沐浴液、香皂、洗发水、化妆品等日用品生产线1条，建立片仔癀等日用品初加工生产基地，配套建设相关基础设施</t>
  </si>
  <si>
    <t>太白县太白河酒厂建设项目</t>
  </si>
  <si>
    <t>建设酒厂1处2万平方米</t>
  </si>
  <si>
    <t>县发展和改革局
县行政审批局
县税务局</t>
  </si>
  <si>
    <t>太白县鳌山冰雪运动产业园项目</t>
  </si>
  <si>
    <t>新建冰雪运动服装加工厂生产用房8000平方米，购置设备1000余台；建设服装设计中心1个、检验中心1个、展览中心1个；新建原材料仓库4个，服装仓库2个；新建服装加工厂工人宿舍、餐厅及生活附属配套设施</t>
  </si>
  <si>
    <t>太白县鹦鸽镇五味子酒厂建设项目</t>
  </si>
  <si>
    <t>新建500平方米五味子酒生产基地1个，配建鲜果贮存库、酒窖、生产车间、发酵车间、成品库，办公室等各1个，购买生产设配3套</t>
  </si>
  <si>
    <t>太白县纯净水加工项目</t>
  </si>
  <si>
    <t>新建纯净水厂1座，生产车间、仓库、化验室等；加工瓶装水和桶装水，占地6000平方米，厂区东西宽50米，南北长120米</t>
  </si>
  <si>
    <t>太白县王家堎镇纯净水加工厂项目</t>
  </si>
  <si>
    <t>建设纯净水厂一座，建设灌装车间1个、生产线1条</t>
  </si>
  <si>
    <t>省市补助
社会资本</t>
  </si>
  <si>
    <t>　　3.2  新经济发展项目</t>
  </si>
  <si>
    <t>太白县飞地经济园区</t>
  </si>
  <si>
    <t>眉县霸王河工业园区</t>
  </si>
  <si>
    <t>项目占地2000亩，规划建设集科技研发、生产制造、仓储物流、创新孵化、服务管理于一体的现代工业产业园区，总建筑面积2344320平方米，容积率2.2，主要建设内容具体包括：新建多层标准化厂房建筑面积937728平方米（占总建筑面积40%），新建产业用房9栋、员工宿舍14栋、活动中心7处等，完成园区内“八通一平”（天然气、热力、电力、电讯、上水、下水、污水排放、道路和项目场地平整），引进百纳威产业园、安泰天龙钨钼公司、太白山制药公司等行业重点企业约20户</t>
  </si>
  <si>
    <t xml:space="preserve"> 2021-2030</t>
  </si>
  <si>
    <t>四、文旅融合项目</t>
  </si>
  <si>
    <t>　　4.1  5A级景区县城建设项目</t>
  </si>
  <si>
    <t>太白县城市主题公园建设项目</t>
  </si>
  <si>
    <t>建设观光农业区14公顷、户外休闲区5公顷、健身运动区5000平方米，新建酒店及特色民宿5万平方米</t>
  </si>
  <si>
    <t xml:space="preserve"> 2022-2025</t>
  </si>
  <si>
    <t>县自然资源局
县林业局</t>
  </si>
  <si>
    <t>太白县咀头镇方才关文化旅游综合体</t>
  </si>
  <si>
    <t>咀头镇
方才关村</t>
  </si>
  <si>
    <t>项目占地270亩，改造方才关旧村庄，建成安置楼2栋140套、民俗文化旅游综合体、健康养老中心50000平米、主题酒店1栋7层，配套道路硬化绿化基础设施建设</t>
  </si>
  <si>
    <t>太白县翠矶生态文旅城项目</t>
  </si>
  <si>
    <t>建设集旅游休闲、避暑度假、农业观光、医疗康养、商贸服务为一体的综合性生态文旅城建设项目。建筑面积约为25万平方米，主要建设游客接待中心、生态酒店、商业街、山地运动公园、农场、疗养中心、拆迁安置等</t>
  </si>
  <si>
    <t xml:space="preserve"> 2020-2024</t>
  </si>
  <si>
    <t>县自然资源局
县林业局
咀头镇</t>
  </si>
  <si>
    <t>太白彬湖文旅康养度假区项目</t>
  </si>
  <si>
    <t>占地8000亩，建设2.8万㎡的接待中心和主题酒店，13万㎡的生态停车场和入口景观，新建民宿25户，颐乐学院1万㎡，康养社区62万㎡，蓝城康养产业园8万㎡，文化艺术中心2.6万㎡，会议中心和度假酒店3.5万㎡，康养度假公寓15万㎡，配套建设户外露营度假区、山地运动区、风情商业街、农旅体验区及道路绿化等基础设施</t>
  </si>
  <si>
    <t>县文旅局
县住房和城乡建设局
咀头镇</t>
  </si>
  <si>
    <t>太白县游乐园建设项目</t>
  </si>
  <si>
    <t>占地150亩，建设海盗船、升降机、蹦蹦床等娱乐设施，配套建设4D主题影院，文化旅游产品集散地等</t>
  </si>
  <si>
    <t>县文旅局
县自然资源局</t>
  </si>
  <si>
    <t>太白县虢川河生态旅游度假区建设项目</t>
  </si>
  <si>
    <t>建设建筑面积约40万平方米滨水文化商业区、立体商业休闲区、生态养生度假区及避暑山庄区等七大功能板块。打造集山地观光、高原避暑、区域休闲、重点发展产业、特色餐饮等为一体的多元化、专业化、品质化西部休闲度假旅游新高地。主要建设集散中心、养生文化旅游区、度假休闲区、文化主题度假酒店、避暑山庄、养老公寓和生态停车场等。配套建设道路、给排水、燃气、供热和电信等基础设施</t>
  </si>
  <si>
    <t>太白县黑龙江景区开发项目</t>
  </si>
  <si>
    <t>咀头镇
红星村</t>
  </si>
  <si>
    <t>开发红星村黑龙江、石塔山景区，建设旅游接待中心1处，避暑基地5000平米、康养中心1座、旅游产品交易中2000平米，景区栈道20公里、开发全村民宿50户、农家乐50户，配套景区标识牌、道路硬化10公里、停车场1300平米、生态厕所5座、观光车等</t>
  </si>
  <si>
    <t>太白县北城区旅游综合体建设项目</t>
  </si>
  <si>
    <t>新建街心河上游区域精品商品房、商业街及棚户区住宅共13.5万平方米，其中地上建筑9.4万平方米，地下建筑4.1万平方米，配套水、电、路等基础设施</t>
  </si>
  <si>
    <t>县自然资源局
县水利局
咀头镇</t>
  </si>
  <si>
    <t>太白县咀头镇塘口村文化旅游综合开发项目</t>
  </si>
  <si>
    <t>建设塘口村旅游乐园60000平方米，旅游接待中心1座，避暑基地1处、生态酒店1栋、康养中心1座、旅游产品交易中心2000平米，开发塘口村民宿100户、农家乐100户，配套景区标识牌、道路硬化、停车场、生态厕所等</t>
  </si>
  <si>
    <t>太白县夏都印象城市综合体项目</t>
  </si>
  <si>
    <t>咀头镇
黄风山村</t>
  </si>
  <si>
    <t>项目占地120亩，改造黄风山部分旧村庄，建设生态旅游度假住宅小区楼房6栋、商务酒店10000平米、安置楼2栋130套及配套基础设施建设</t>
  </si>
  <si>
    <t>太白县塘口宏方综合体项目</t>
  </si>
  <si>
    <t>项目占地80亩，建设集休闲、度假、娱乐、商业为一体的旅游综合体，包括产权式特色民宿住宅3栋、文娱餐饮中心2栋、特色农业休闲乐园等</t>
  </si>
  <si>
    <t>太白县梅园综合体项目</t>
  </si>
  <si>
    <t>咀头镇
梅湾村</t>
  </si>
  <si>
    <t>占地45亩，建设休闲健康养老中心20000平米、实施旧居改造民俗文化旅游，乡村客栈30户，农家乐30户，梅园，游园步道，休闲廊亭，旅游纪念品交易厅2000平米，停车场等设施</t>
  </si>
  <si>
    <t>太白县自驾游营地项目</t>
  </si>
  <si>
    <t>占地20亩，建设停车区6000平方米，车辆服务中心1000平方米，餐饮住宿区3000平方米，汽车影院、汽车酒吧2000平方米，公共卫生间、攀岩训练基地600平方米，配套完善供排水管道5公里以及电讯等设施</t>
  </si>
  <si>
    <t xml:space="preserve"> 2021-2023</t>
  </si>
  <si>
    <t>太白县创意夜景项目</t>
  </si>
  <si>
    <t>建设虢川河及牛家沟河夜景夜游带，安装独具太白特色的沿河路灯162盏，打造河堤、桥梁灯带3.6公里，综合运用声、光、电的技术，对河道水面进行艺术渲染形成的夜间水景效果；县城区夜景工程主要包括县城市政道路、公园广场、商业街、建筑立面、绿化带等夜景亮化</t>
  </si>
  <si>
    <t>　　4.2  全域旅游项目</t>
  </si>
  <si>
    <t>太白县玉皇山综合开发与生态保护项目</t>
  </si>
  <si>
    <t>新建游客接待中心1000平方米，民宿客栈20家，停车场1000平方米；修缮石吊炉、石槽、拴马桩等古旧设施，搜集整理相关历史文化资料；建设多彩有机种植区，种植有机果蔬20亩，配套建设灌溉水井、有机肥料袋、农作物工具等；建设10亩的拓展活动培训基地，配建训练营、高空器械等各类设施；建设农场体验区12000平方米，建设集体美食、休闲为一体农场体验区；连接“天上”大草甸景区，扩建“一水担二桥”“水帘洞”“放马滩”等18个景点，修缮石昼、石碑等历史文化古迹，打造占地30亩的夏季避暑山庄、1000平方米的冬季梅花观光园各一处，完善与玉皇山之间基础设施</t>
  </si>
  <si>
    <t>太白县褒斜古栈道文化旅游景区项目</t>
  </si>
  <si>
    <t>姜眉公路沿线</t>
  </si>
  <si>
    <t>建设古道旅游接待驿站4个，建设鹦鸽镇流沙崖驿站，占地约100亩，包括服务区综合楼1座，建筑面积3000平方米，旅游接待中心2000平方米，配套完善帐篷营地，停车场3000平方米，建设休憩游玩区、历史体验区50亩；桃川镇路平沟驿站，占地面积约160亩，建设游客接待中心一座，建筑面积3000平方米，实施驿站公厕、停车场2000平方米；咀头镇下白云驿站，占地面积120亩，建设集停车休息、农产品交易、文化展示为一体的游客服务中心3000平方米，配套实施驿站停车场2000平方米以及其他设施；王家塄三国驿站，占地面积100亩，建设特色主题游客宾馆3000平方米，配套完善停车场、自驾游营地5000平方米以及其他服务设施</t>
  </si>
  <si>
    <t>太白县桃川镇白杨塬村康养及田园综合体建设项目</t>
  </si>
  <si>
    <t>桃川镇
白杨塬村</t>
  </si>
  <si>
    <t>发展无公害蔬菜1286亩，种植中药材730亩，发展花卉982亩，观赏性苗木1525亩，果品经济林1064亩；修建道路5公里；配套完善康养设施10000㎡</t>
  </si>
  <si>
    <t>太白县桃川镇路平沟景区综合开发旅游+交通项目</t>
  </si>
  <si>
    <t>桃川镇
魁星楼村</t>
  </si>
  <si>
    <t>原路平沟村拆迁6500㎡，整村改造10000㎡，土地征用200亩，道路拓宽加固亮化5公里，建设停车场5000㎡，建设游客服务区约6000㎡；实施餐饮住宿等配套设施5000㎡；改造石头城30000㎡</t>
  </si>
  <si>
    <t>太白县冻山景区旅游开发项目</t>
  </si>
  <si>
    <t>咀头镇
七里川村
沪家塬村
强里川村</t>
  </si>
  <si>
    <t>建设旅游接待中心5000平米，避暑基地1座、康养中心10000平米、景区栈道、索道，开发七里川、沪家塬、强里川村民宿、农家乐100户，旅游产品交易中心3000平米，配套景区标识牌、道路硬化、停车场、生态厕所和观光车等</t>
  </si>
  <si>
    <t>太白县青峰峡国家森林公园5A级景区创建项目</t>
  </si>
  <si>
    <t>建设秦岭雪乡民宿，新建索道2条，高山栈道500米、游行步道1000米、观光电梯500米、观光平台2座、森林研学基地1处，配套建设森林康生养疗，完善景区宣传导视系统</t>
  </si>
  <si>
    <t>县文旅局
桃川镇</t>
  </si>
  <si>
    <t>太白县上河汉江源自然风景区项目</t>
  </si>
  <si>
    <t>在塘口上河建设汉江源旅游度假服务区5000平米、避暑庄园5000平米、康养中心1000平米、野生动物养殖救护园6000平米、生态产业开发观光园，配套电力、道路、供水、排水、停车场等设施建设</t>
  </si>
  <si>
    <t>省太白林业局</t>
  </si>
  <si>
    <t>太白县雪岭温泉建设项目</t>
  </si>
  <si>
    <t>咀头镇
黄凤山村</t>
  </si>
  <si>
    <t>建筑面积7.93万平方米，以高山温泉为主题，建设集健康养生、生态种植、休闲度假、运动娱乐等为一体的温泉度假村</t>
  </si>
  <si>
    <t>县财政局</t>
  </si>
  <si>
    <t>太白县文化旅游智慧平台建设项目</t>
  </si>
  <si>
    <t>建设1100平方米县城区智慧旅游平台，新建全县各景区、星级酒店、旅行社、旅游镇村文化旅游（文物保护）智慧平台，具有行业监管、产业数据统计分析、应急指挥、执法监管、舆情监测、视频监控、项目管理和营销系统等功能</t>
  </si>
  <si>
    <t>太白县咀头镇石沟水利风景区建设项目</t>
  </si>
  <si>
    <t>咀头镇
凉峪村</t>
  </si>
  <si>
    <t>建设旅游接待中心5000平方米，避暑基地、康养中心5000平米、景区栈道、索道，冬季冰挂观光、滑冰乐园，开发凉峪村民宿50户、农家乐50户，配套景区标识牌、道路硬化、停车场、生态厕所等</t>
  </si>
  <si>
    <t>太白县黄柏塬镇区酒店群项目</t>
  </si>
  <si>
    <t>建设星级度假酒店1座、观赏酒店1座、特色民宿3座、高级公寓1幢、现代公馆1幢35000㎡，配套建设基础设施</t>
  </si>
  <si>
    <t>太白县田园农业综合体项目</t>
  </si>
  <si>
    <t>占地面积400亩，建设农耕展示大厅、田园餐桌美食汇、特色乡村民宿、农耕乐园、周末市集等，修建农业观光路、生态观光平台等设施，建设休闲廊亭、停车场等基础设施</t>
  </si>
  <si>
    <t>太白县延长沟生态旅游开发项目</t>
  </si>
  <si>
    <t>建设现代农业观光区60000平方米，开发新建高端民宿50户，建造长3公里的红岩河漂流项目，打造集生态养殖、中药材和花卉种植、观光休闲、农事体验、溶洞探险于一体的生态旅游景区</t>
  </si>
  <si>
    <t>姜眉公路过境段沿线休闲产业项目</t>
  </si>
  <si>
    <t>在姜眉公路过境段沿线6个村统一规划，建设融饮食、住宿、娱乐于一体的现代生态休闲产业带建成民俗农家乐200户</t>
  </si>
  <si>
    <t>太白县长征文化公园项目</t>
  </si>
  <si>
    <t>搬迁旧址居民6户，新建红军长征纪念馆1座，修复修缮红军标语遗址，建筑面积3000平方米；新建游客接待中心1座，建筑面积500平方米，配套建设旅游厕所1座；新建旅游环线步道3000米，制作安装旅游导览牌、简介牌等；绿化、美化、亮化3000平方米，配套建设停车场等其他附属设施1500平方米；完善太白至汉中洋县红色旅游线路沿线导视、交通标示等</t>
  </si>
  <si>
    <t>黄柏塬景区旅游综合开发项目</t>
  </si>
  <si>
    <t>续建镇区生态停车场8000㎡，旅游服务中心1200㎡；建设民俗度假村、主题酒店及商业步行街；按照国家5A级景区标准，完善景区（镇区）公共服务硬件设施，完成景区人行步道改造2处及景观包装8处，购置旅游观光车15辆，建设标识导视系统和视频监控系统；加强宣传营销推广，提升接待服务能力</t>
  </si>
  <si>
    <t>太白县岭南风情体验度假区建设项目</t>
  </si>
  <si>
    <t>改造民宿50套，建设精品民宿3座，打造集岭南民宿体验、天然氧吧疗养、农耕体验、餐饮服务为一体的岭南风情体验区</t>
  </si>
  <si>
    <t>太白县松钟生态旅游景区项目</t>
  </si>
  <si>
    <t>建设松钟观赏旅游景区，配套建设景区道路4.7公里、停车场3000平方米、管理服务设施、沿线新建亭台水榭、木桥石刻等13处</t>
  </si>
  <si>
    <t>太白县凉水泉铁家山生态休闲山庄</t>
  </si>
  <si>
    <t>靖口镇
凉水泉村</t>
  </si>
  <si>
    <t>修建占地100亩的生态休闲山庄一处，共分两期建设：一期占地约55亩，重点开发反季水果种植区，名贵中药材区，绿色蔬菜园，生态垂钓中心，休闲农场。二期45亩，重点开发于游、购、娱、吃、住、行为一体的综合性生态休闲山庄</t>
  </si>
  <si>
    <t>太白县文化旅游商品研发项目</t>
  </si>
  <si>
    <t>建设太白县文化旅游商品研发中心两层建筑面积1000平方米，新建旅游商品加工厂房2000平方米、销售展销厅1000平方米，停车场等其他附属设施1500平方米</t>
  </si>
  <si>
    <t>太白县旅游品牌推广项目</t>
  </si>
  <si>
    <t>每年在国家级、省级媒体平台制作文化旅游宣传专栏1部以上，投放广告10条以上。设置地铁、高铁广告50条，户外广告50部进行品牌推广，印制宣传品10种5万份，拍摄制作精品专题片10部，树立形象清晰、高知名度的旅游目的地品牌</t>
  </si>
  <si>
    <t>太白县高家坝田园综合体建设项目</t>
  </si>
  <si>
    <t>流转土地300亩，建设新农庄，吸引游客自种自摘的田园农庄，配套建设特色民宿12座，供游客游玩休闲</t>
  </si>
  <si>
    <t>太白县黄柏塬智慧旅游平台建设项目</t>
  </si>
  <si>
    <t>建设智慧旅游服务平台，实现游客与购票、住宿、停车、餐饮、购物等各种旅游服务的交互式实时联系，铺设点位1000个，方便游客出行</t>
  </si>
  <si>
    <t>太白县靖口镇游客接待中心建设项目</t>
  </si>
  <si>
    <t>靖口镇
水蒿川村</t>
  </si>
  <si>
    <t>建设占地3000平方的靖口镇游客接待中心1座，内设旅游接待大厅800平方米，餐饮购物区700平方米，配套旅游厕所、景区旅游观光车乘换点以及生态停车场等</t>
  </si>
  <si>
    <t xml:space="preserve">    2021-2025</t>
  </si>
  <si>
    <t>　　4.3  康养项目</t>
  </si>
  <si>
    <t>太白县鳌山康养休闲建设项目</t>
  </si>
  <si>
    <t>新建4.5万平方米的三甲医院，2.6万平方米的老年活动中心，40万平方米的老年公寓，配套建设相关附属设施设备</t>
  </si>
  <si>
    <t>县住房和城乡建设局
咀头镇</t>
  </si>
  <si>
    <t>太白县福邸生态康养项目</t>
  </si>
  <si>
    <t>咀头镇
拐里村</t>
  </si>
  <si>
    <t>规划用地100亩，分三期建设集生态农业、医疗康养、文化旅游等为一体的现代生态农业示范基地和医疗康养中心</t>
  </si>
  <si>
    <t>太白县森林康养度假综合体</t>
  </si>
  <si>
    <t>太白县虢川河南岸</t>
  </si>
  <si>
    <t>项目占地面积616.92亩，南倚鳌山，北临虢川河，远眺黄凤山，东至龙王河支流小溪沟，利用我县特色资源，导入中西医结合的产业资源，采用先进设备和技术，提供健康理疗、健康咨询、传统医疗、养老养生等综合性医养结合服务，打造太白松岭康养度假区</t>
  </si>
  <si>
    <t>太白县云顶康养中心建设项目</t>
  </si>
  <si>
    <t>咀头镇
塘口村
拐里村</t>
  </si>
  <si>
    <t>建设休闲中心、康复中心、住宿设施、多媒体设施等，配套建设观光农业、休闲设施等50000平方米</t>
  </si>
  <si>
    <t>太白县颐星太白康养项目</t>
  </si>
  <si>
    <t>占地103.5亩，分二期建设：一期2020年到2021年，主要建设物业和行政办公大楼、1#-5#、6#康养服务管理中心、7#-11#康养公寓。二期2021到2022年，主要建设12#-21#为康养公寓、22#康养体验中心及地下车库，同时建设商业街区、休闲广场、娱乐设施、小区道路、景观绿化等配套基础设施</t>
  </si>
  <si>
    <t>2019-2022</t>
  </si>
  <si>
    <t>太白县乡村康养项目</t>
  </si>
  <si>
    <t>规划用地100亩，建设乡村康养医院、生态社区、养生酒店等</t>
  </si>
  <si>
    <t>太白县科达生态产业园项目</t>
  </si>
  <si>
    <t>占地200亩，建筑面积10万平方米，建设集休闲娱乐、运动康养、温泉洗浴为一体的休闲康养星级酒店，建设步行观光园、农业产业园、道路、游客接待中心、停车场等配套设施</t>
  </si>
  <si>
    <t>太白县健康养老社区建设项目</t>
  </si>
  <si>
    <t>建设老年大学、公寓式养老、老年活动基地、教学楼、养护中心、康复中心、运动中心和住宿楼等为一体的综合性养老中心4万平方米</t>
  </si>
  <si>
    <t>太白县旅居医养项目</t>
  </si>
  <si>
    <t>鹦鸽镇
桃川镇</t>
  </si>
  <si>
    <t>总占地30亩，建设康疗中心、老年艺术会展中心、文化休商街、药膳养生会所、中医养生会馆2.35万平方米，配套建设相关设施</t>
  </si>
  <si>
    <t>2021-2030</t>
  </si>
  <si>
    <t>县卫健局</t>
  </si>
  <si>
    <t>太白县尚臻旅居康养园建设项目</t>
  </si>
  <si>
    <t>建筑面积345000平方米，建设太白县旅居养老集散中心、立体商业休闲区、生态养生度假区、后期服务区、避暑山庄及交通集散区等五大板块</t>
  </si>
  <si>
    <t>县发展和改革局
县自然资源局
生态环境分局
县住房和城乡建设局
县财政局</t>
  </si>
  <si>
    <t>太白县蟠桃园森林康养基地建设项目</t>
  </si>
  <si>
    <t>建设森林氧吧步道，养老公寓63000㎡，温泉酒店5000㎡，中医康养1000㎡，休闲娱乐1000㎡，停车场1000㎡，健身房200㎡垂钓乐园、蟠桃果园等</t>
  </si>
  <si>
    <t>咀头镇智慧健康养老综合管理平台项目</t>
  </si>
  <si>
    <t>咀头镇智慧养老综合管理平台是利用大数据、云计算等先进技术将养老管理系统、老人管理系统、养老综合服务系统进行打通，形成基于大数据管理的智慧养老综合管理平台</t>
  </si>
  <si>
    <t>太白药谷康养创意产业园</t>
  </si>
  <si>
    <t>规划用地100亩，建设面积9.6万平方米，建成全国中医药康养基地、全国中医药研学基地、国家级中医药创新创业基地，含康养产业区、康养文化商业区和中医药研学基地三个功能区</t>
  </si>
  <si>
    <t>太白县鹦鸽镇医养中心建设项目</t>
  </si>
  <si>
    <t>高码头村</t>
  </si>
  <si>
    <t>改造原杨家河小学，建设新型医养中心1座，占地7000多平方米建筑面积2600平方米，配套水、电、路等相关基础设施</t>
  </si>
  <si>
    <t>县民政局
县文旅局</t>
  </si>
  <si>
    <t>太白县太白河民宿康养建设项目</t>
  </si>
  <si>
    <t>太白河镇
东青村
兴隆村</t>
  </si>
  <si>
    <t>改造老旧房屋15座，占地100亩，打造集地方民宿、康养、旅游为一体的民宿康养综合体</t>
  </si>
  <si>
    <t>健康养老园区建设项目</t>
  </si>
  <si>
    <t>在二郎坝建设医疗康养中心一处5000平方米。依托“互联网+医疗服务”项目，医疗专家远端诊疗与现场坐诊相结合，打造集长寿养老、医疗保健、康养恢复为一体的健康养老园区</t>
  </si>
  <si>
    <t>太白县方才关红福局养老综合体项目</t>
  </si>
  <si>
    <t>项目占地15亩，建设集康养、医疗、休闲、文化、旅游等多位一体的综合性健康与养老服务中心，建康养综合体大楼2260平方米，配套基础设施</t>
  </si>
  <si>
    <t>　　4.4  文旅+体育项目</t>
  </si>
  <si>
    <t>太白县冰雪公园建设项目</t>
  </si>
  <si>
    <t>新建冰雪主题公园30000平方米、冰雕广场2000平方米、雪场娱乐园5000平方米、冰场娱乐园5000平方米。雪场娱乐园配建娱乐设施有冰滑梯、悠波球、雪上飞碟、雪地香蕉船、雪地摩托、雪地旋转、飞雪踏板、廘拉雪橇、马拉爬犁、动物观赏（羊驼、孔雀、香猪、雪狐、驯鹿、斗牛、小山羊等）；冰场娱乐园配建娱乐设施有单人冰车、双人冰车、冰上碰碰车、冰刀、冰上自行车、时空穿梭机等</t>
  </si>
  <si>
    <t>太白县体育运动中心项目</t>
  </si>
  <si>
    <t>占地200亩，总建筑面积145000㎡。建设封闭式体育运动中心主馆、附馆、游泳训练馆和乒羽球馆。主馆总建筑面积为80000㎡，设计看台座位数为8000个(其中固定坐席6000个，活动坐席2000个);附馆总建筑面积为30000㎡，建设有健美操场馆、体操场馆、武术场馆和体育舞蹈场馆等;游泳馆总建筑面积20000㎡，建设有50m×25m八泳道标准泳池个、男女更衣室、淋浴室、消毒池等若干；乒羽球馆总建筑面积15000㎡，建设有48片标准兵球馆一个、12片标准羽毛球馆一个、8片标准网球馆一个</t>
  </si>
  <si>
    <t>县教体局
县自然资源局
咀头镇</t>
  </si>
  <si>
    <t>太白县咀头镇冰雪运动休闲基地项目</t>
  </si>
  <si>
    <t>建设4万平方米的室内综合场馆，建设35万平方米的露天运动场，其中包含标准田径场两块、足球场地10块、摩托车越野道1处、滑轮场地1个、汽车拉力赛场1个、山地自行车赛场1个。建设10万平方米生活基地，其中包括多功能综合场1个、运动员公寓一栋</t>
  </si>
  <si>
    <t>太白县鳌山滑雪场建设项目</t>
  </si>
  <si>
    <t>续建索道1：全长2128米，索道型式为单线循环脱挂抱索器八人吊厢式索道;续建索道2：全长988米，索道型式为单线循环脱挂抱索器六人吊椅式索道;新建六层1.276万平方米亲子酒店；新建三层2600平米儿童活动中心</t>
  </si>
  <si>
    <t>太白县汉江源体育运动公园项目</t>
  </si>
  <si>
    <t>项目建设用地约2000亩，计划8年分三期建设完成。一期主要建设上河旅游服务接待中心，提升改造上河老街，打造集旅游接待、乡村名宿、特色小吃、特产销售、农事体验为一体的乡村部落，修建乡村度假综合体2处，建筑面积12000平方米。二期主要打造钓鱼台至上河的户外精品线路，精心建设汉水溯源景观节点，完善配套驿站10处。建设集中药材驯养、医疗、康复、养生、养老于一体的中药体验理疗馆和康养中心，建筑面积18000平方米。三期着力建设户外探险、森林穿越基地，修建登山步道20公里，县城至汉水源头骑行专线30公里。建设室外羽毛球场，网球场，垒球场，射击场，新建综合训练馆及健身房，建筑面积26000平方米</t>
  </si>
  <si>
    <t>2021-2029</t>
  </si>
  <si>
    <t>太白县咀头镇冰雪世界运动公园项目</t>
  </si>
  <si>
    <t>咀头镇
凉峪村
方才关村</t>
  </si>
  <si>
    <t>在石沟口凉峪至方才关河流域建设冰雪世界运动公园200亩，建成游客服务区5000平米、休闲度假区10000平米、夏季避暑园、冬季冰雕园、滑冰区、冰挂观赏园、康养运动功能区、酒店1座、商业购物区10000平米、生态产业园，配套道路、供电、供水、供气、供暖基础设施</t>
  </si>
  <si>
    <t>太白县世纪大道体育运动公园项目</t>
  </si>
  <si>
    <t>建设世纪大道绿色带状体育运动公园，改造总长度1.8公里，建设集水景、滑道、自行车道、浇冰场、球类运动广场等大众体育运动场所，打造高山体育运动休闲街区，奥林匹克广场等为一体的休闲健身广场和户外运动集散地</t>
  </si>
  <si>
    <t>太白县室内滑雪场建设项目</t>
  </si>
  <si>
    <t>项目占地22000平方米，总建筑面积15850平方米。其中滑雪大厅9400平方米，滑雪准备区2550平方米，设备用房1620平方米，餐饮980平方米，商业1300平方米。容积率0.72，绿地率31%，建筑密度38%，停车位137个</t>
  </si>
  <si>
    <t>陕西省运动员转训基地项目（奥体中心）</t>
  </si>
  <si>
    <t>占地200000平方米，建设1栋4000㎡框架结构的冰雪运动馆，包含冰壶、冰球和短道速滑项目。建设一个室内200米标准化田径综合馆。建设1栋4层3000㎡多功能体能训练馆。建设1栋3层框架结构4000㎡举摔柔综合训练馆。建设一栋6层框架结构6000㎡的运动员公寓，内设食堂、宿舍、超市、洗浴等生活设施。建设1个400米×8跑道的标准化田径运动场。实施基地硬化绿化、水暖电等附属工程。接通园区水、电、暖、气、通信等基础设施</t>
  </si>
  <si>
    <t>太白县体育公园建设项目</t>
  </si>
  <si>
    <t>新建1个30000㎡的体育公园，建设8个标准篮球场，2个7人制足球场，8个室外羽毛球场，8个标准网球场，2公里健身长廊和60件步道健身器材</t>
  </si>
  <si>
    <t>太白县鳌山滑雪场冰雪运动项目</t>
  </si>
  <si>
    <t>打造鳌山冰雪运动项目，包括：自由滑雪、越野滑雪、单板滑雪、跳台滑雪、冰球、花样滑冰、速度滑冰、短道速滑等。新建越野滑雪、跳台滑雪场地20000平方米，新建冰场10000平方米</t>
  </si>
  <si>
    <t>宝鸡市冰雪运动学校建设项目</t>
  </si>
  <si>
    <t>咀头镇体育馆</t>
  </si>
  <si>
    <t>改扩建体育馆培训楼，建设教学用房及宿舍、餐厅等附属用房5000平方米，新建一块标准300米的沥青轮滑场地，配套冰雪运动训练器材等设施设备</t>
  </si>
  <si>
    <t>太白县射击射箭运动中心项目</t>
  </si>
  <si>
    <t>项目占地面积约10880平方米，建设一个长88米，宽40米射箭场，场内设8m、10m、18m、30m四种类型箭道，每个类型设15个箭道，每个箭道宽1.2米，每个类型箭道间隔4米。其他辅助设施等</t>
  </si>
  <si>
    <t>　　4.5  文旅+民俗项目</t>
  </si>
  <si>
    <t>太白县鹦鸽镇石榴山景区民宿建设项目</t>
  </si>
  <si>
    <t>鹦鸽镇
高码头村</t>
  </si>
  <si>
    <t>在高码头村雷神沟、核桃坪、范家河3处，建设乡村民宿2500㎡，庭院及园林建设4200㎡，畜牧养殖基地建设1000㎡</t>
  </si>
  <si>
    <t>太白县桃川镇灵丹庙乡村公寓项目</t>
  </si>
  <si>
    <t>桃川镇
灵丹庙村</t>
  </si>
  <si>
    <t>开发乡村公寓16000平方米，新建酒店8000平方米，改造老街道老旧房屋40户，附属建设停车场、南坡健身步道、景观小品等</t>
  </si>
  <si>
    <t>太白县咀头民俗农家乐产业发展项目</t>
  </si>
  <si>
    <t>改造民宿农家乐2000户，综合治理村庄生态环境、建设游园步道、配套道路硬化绿化、排水渠、卫生厕所、停车场、农副产品交易中心等</t>
  </si>
  <si>
    <t>太白县鹦鸽镇星级民宿农庄项目</t>
  </si>
  <si>
    <t>鹦鸽镇
马耳山村
六家村
瓦窑坡村</t>
  </si>
  <si>
    <t>对马耳山、六家村、瓦窑坡村、高码头40余座旧院子进行改造提升，配套水电路等基础设施，打造星级民宿农庄</t>
  </si>
  <si>
    <t>县自然资源局
县文旅局</t>
  </si>
  <si>
    <t>太白县白云乡村旅游示范村建设项目</t>
  </si>
  <si>
    <t>咀头镇
白云村</t>
  </si>
  <si>
    <t>在下白云开发贵子沟、黄龙洞生态观光旅游景点，建设旅游接待中心2000平米，避暑基地、康养中心5000平米、旅游产品交易中心2000平米，景区栈道、开发白云村民宿100户、农家乐100户，垂钓中心鱼塘3处，配套景区标识牌、道路硬化、停车场、生态厕所等</t>
  </si>
  <si>
    <t>太白县靖口镇乡村旅游示范区项目</t>
  </si>
  <si>
    <t>建设电子商务暨农特产品展销区一处100平方米，建设占地60亩的集住宿、餐饮、停车、娱乐于一体的农家休闲旅游中心一处，新建独居农家乐50间，配套相应基础设施设备，辐射带动全镇各村发展民宿、农家乐100户</t>
  </si>
  <si>
    <t>县级补助
社会资本</t>
  </si>
  <si>
    <t>太白县乡村旅游示范村建设项目</t>
  </si>
  <si>
    <t>建设7个镇级乡村旅游服务中心，每个占地面积200平方米。对全县农家客栈整体VI包装，建成太白县乡村旅游网、开通乡村旅游公众号，新建4个旅游名镇、10个乡村旅游示范村的导视及标识牌100个，建成停车场14000平方米，提升改造旅游厕所66个</t>
  </si>
  <si>
    <t>太白县咀头镇七里川景区建设项目</t>
  </si>
  <si>
    <t>建设1000亩花海、100亩池塘、度假休闲服务中心5000平米、100户特色民宿农家乐、生态产业开发观光园配套电力、道路、供水、排水、停车场、生态厕所等设施建设</t>
  </si>
  <si>
    <t>太白县靖口镇特色民俗村开发项目</t>
  </si>
  <si>
    <t>靖口镇
大地岭村
散军塬村
水蒿川村</t>
  </si>
  <si>
    <t>打造大地岭村、散军塬村和水蒿川村为特色民俗村3个，发展民宿50家、农家乐30家，床位800个，可同时接待游客800余人，让游客观光采摘、做农活、做农家饭、摸鱼、垂钓、爬山、篝火晚会、露天电影等</t>
  </si>
  <si>
    <t>太白县黄柏塬特色民俗商业街建设</t>
  </si>
  <si>
    <t>建设民俗商业街一条，建筑面积6000平方米，配套水电等基础设施</t>
  </si>
  <si>
    <t>太白县靖口镇关文化建设项目</t>
  </si>
  <si>
    <t>建设50000平方米靖口关文化核心体验区，含服务接待、集散停车、餐饮、古关文化展示等；建设农上关特色屯田生活区和下关军事文化体验区</t>
  </si>
  <si>
    <t>太白县渔业休闲建设项目</t>
  </si>
  <si>
    <t>占地20亩，修建鱼池、宾馆、生产管护房等，集养殖、垂钓、休闲、餐饮、住宿于一体，年加工销售各类商品鱼10吨</t>
  </si>
  <si>
    <t>太白县桃川镇杨下村民俗文化体验园建设项目</t>
  </si>
  <si>
    <t>桃川镇
杨下村</t>
  </si>
  <si>
    <t>新建杨下农家驿站1200平方米，配套餐厨及住宿设施、硬化绿化；新建香包工厂200平方米；种植冰葡萄200亩</t>
  </si>
  <si>
    <t>太白县咀头镇梅湾山地游园项目</t>
  </si>
  <si>
    <t>在梅湾三组陈家梁打造山地游园，发展50户农家乐、50户民宿，打造梅湾乡村旅游走向规模化、品牌化</t>
  </si>
  <si>
    <t>　　4.6  文旅+研学项目</t>
  </si>
  <si>
    <t>太白启明经纬创新谷项目</t>
  </si>
  <si>
    <t>建立陕西省自然资源规划设计院太白分院10000平方米，建设规划院办公场所、云计算、太白论坛、文化产业园、秦岭珍奇博览馆、秦岭会客厅、太白人家、院士工作站等一体的现代化文化产业园区</t>
  </si>
  <si>
    <t>县行政审批局</t>
  </si>
  <si>
    <t>太白县“黄金之旅”工业旅游综合开发项目</t>
  </si>
  <si>
    <t>实施太金公司生活生产区开发黄金工艺生产提取流程观光、废弃矿洞探秘等项目，建成占地800平方米的黄金博物馆一处，建占地1万平方米的假日酒店、停车场、民宿等综合配套设施</t>
  </si>
  <si>
    <t>县文旅局
县交通运输局</t>
  </si>
  <si>
    <t>太白县秦岭野生动植物博物馆建设</t>
  </si>
  <si>
    <t>依托野生动物救护饲养中心，在桃川镇杜家庄村青峰峡新建10000平方米的太白县秦岭野生动植物博物馆一座，内设办公管理区、接待服务区、野生植物标本展区、野生动物标本展区，配套建设水、电、路、绿化美化及智能办公设施设备等附属设施；制作《太白县秦岭野生动植物专题宣传片》一部、采集野生植物标本1000件、野生动物标本300件；制作安装LED智能宣传版面120平方米、宣传台面20组，印制以秦岭野生大熊猫为主的野生动植物保护宣传资料50000册</t>
  </si>
  <si>
    <t>太白县传统古村落保护项目</t>
  </si>
  <si>
    <t>按照文物保护对二郎坝传统古村落予以修缮，改造街道30户外立面，1500㎡，房屋整体维修加固</t>
  </si>
  <si>
    <t>太白县咀头镇李家沟仰韶文化遗址开发项目</t>
  </si>
  <si>
    <t>咀头镇
李家沟村</t>
  </si>
  <si>
    <t>在李家沟村开发仰韶文化遗址，建设旅游接待项目，新建仿古一条街、旅游接待门店100间、停车场2000平方米，建成民俗农家乐50户，建设旅游接待中心2500平米，农副产品交易中心2000平方米，厕所2座</t>
  </si>
  <si>
    <t>五、商贸服务业项目</t>
  </si>
  <si>
    <t>太白县主题酒店群建设项目</t>
  </si>
  <si>
    <t>沿姜眉公路和世纪大道打造集高原风情、秦岭特色、时尚精品、历史文化、城市特色为一体的主题酒店群，建筑总面积15万平方米，建设标准为4星级以上的度假酒店</t>
  </si>
  <si>
    <t>太白县商业综合体建设项目</t>
  </si>
  <si>
    <t>在虢川河以南建设商业综合体一处，建筑总面积5万平方米，建设集健身中心、美容中心、音乐厅、餐厅、咖啡厅、糕点店、酒吧、电玩中心、购物中心等为一体的文化娱乐设施</t>
  </si>
  <si>
    <t>太白县滨河商业街项目</t>
  </si>
  <si>
    <t>项目占地约240亩，其中滨河商业街长度约为600米。主要完成牛家沟两岸沿街建筑改造、改建，提升两岸滨河景观品质；对现有滨河广场、蔬菜游乐园等滨河游憩空间进行改造提升，形成以餐饮、酒吧等夜晚经济为主的商业街；新建万和酒店至八钢加油站沿河商业步行街1条，完成天然气、供暖、污水等基础设施配套</t>
  </si>
  <si>
    <t>太白县桃川镇商业综合体建设项目</t>
  </si>
  <si>
    <t>新建集商贸、美食、文化为一体的桃川镇商业综合体8000平方米</t>
  </si>
  <si>
    <t>太白县农产品电子商务物流配送中心项目</t>
  </si>
  <si>
    <t>建设农产品贮藏区、物流加工配送区、农产品展示体验电子商务区、旅游接待区、生活服务区，建立农产品物流配送中心点15个</t>
  </si>
  <si>
    <t>太白县蔬菜冷链建设项目</t>
  </si>
  <si>
    <t>县城</t>
  </si>
  <si>
    <t>建设蔬菜预冷储藏冷库8.5万吨，完善蔬菜初加工生产线</t>
  </si>
  <si>
    <t>太白县电子商务工程</t>
  </si>
  <si>
    <t>鹦鸽镇
靖口镇
太白河镇</t>
  </si>
  <si>
    <t>建设鹦鸽镇电商服务中心，钢构厂房700平方米，建设展销体验馆700平方米、仓储物流区700平方米、电商办公区100平方米，空调储藏室100平方米，购置电子商务包装设备；建设太白河镇兴隆村一组电子商务平台2000平方米及相关配套设施建设；建设靖口镇农特产品电商销售中心5个村新建电子商务店5处，建立农副产品线上线下网络平台</t>
  </si>
  <si>
    <t>县交通运输局
县农业农村局</t>
  </si>
  <si>
    <t>太白县货运物流中心建设工程</t>
  </si>
  <si>
    <t>新建货运物流中心1座，占地面积50亩，仓储间及配套智能存储设施10座</t>
  </si>
  <si>
    <t>太白县咀头镇农产品冷链物流中心项目</t>
  </si>
  <si>
    <t>在塘口新建交易市场1处、冷库1座，在梅湾、沪家塬、强里川、红星建土特产蔬菜收购交易市场4处，冷库5座，停车、加水、吃饭服务区1处</t>
  </si>
  <si>
    <t>靖口镇生态加工示范园建设项目</t>
  </si>
  <si>
    <t>建成农特产品加工示范园区1个，含蔬菜、食用菌、干杂果、土蜂蜜、农家土猪肉等加工包装，购置加工设备，完善水电路等基础设施</t>
  </si>
  <si>
    <t>鹦鸽镇农产品冷储中心建设项目</t>
  </si>
  <si>
    <t>建设鹦鸽镇瓦窑坡村冷库2000 平方米，年储干杂果、蔬菜等农产品2万吨</t>
  </si>
  <si>
    <t>太白河镇1500吨冷库建设项目</t>
  </si>
  <si>
    <t>建设冷藏库1座（仓储能力1500吨），购置速冻装置、真空预冷、恒温恒湿、低温空调等制冷设备</t>
  </si>
  <si>
    <t>鹦鸽镇
太白河镇</t>
  </si>
  <si>
    <t>六、生态环境保护项目</t>
  </si>
  <si>
    <t>　　6.1  秦岭生态保护项目</t>
  </si>
  <si>
    <t>太白县秦岭生态科普中心建设项目</t>
  </si>
  <si>
    <t>建筑总面积1.5万平方米，建设野生动物科普中心，濒危珍稀动植物人工养护中心、动植物博览馆等各种基地，展示秦岭核心区宝贵动植物资源；制作4D短片，深入宣传人与自然的共生关系、秦岭动植物及林、水等资源的重要意义</t>
  </si>
  <si>
    <t>生态环境分局</t>
  </si>
  <si>
    <t>太白县“熊猫公园”建设项目</t>
  </si>
  <si>
    <t>新建监测中心及小型管理用房1500平方米，科普馆及陈列馆10000平方米及其配套附属设施等</t>
  </si>
  <si>
    <t>太白县生态修复治理项目</t>
  </si>
  <si>
    <t>实施矿山环境恢复治理工程，对地质灾害隐患点实施生态修复工程</t>
  </si>
  <si>
    <t>太白县野生动物智能管理及疫源疫病监测体系建设项目</t>
  </si>
  <si>
    <t>新建200平方米的野生动物智能管理监控中心一座200平方米，新建野生动物疫源疫病监测防控中心一座300平方米，新建野生动物疫源疫病防控物资储备库一座；在全县野生动物分布重点区域设立监测样线35条、监测样点35处；安装20米的视频监控前端铁塔10座、15米的远程视频传输金属立杆35处；配套安装相应的视频监控前端设备、传输设备、视频监控点设备、视频监控中心设备等设施设备</t>
  </si>
  <si>
    <t>陕西太白石头河国家湿地公园中滩鸟类栖息地恢复项目</t>
  </si>
  <si>
    <t>在鹦鸽镇瓦窑坡村石头河流域建立湿地公园中滩鸟类栖息恢复区800亩，对中滩裸露滩涂地及周边、河道两岸生态脆弱区域覆土60000立方米，栽植柳树、杨树等绿化苗木共计1.5万株，种植芦苇、芦竹、鸢尾等湿地水生植物80万株，造林面积200亩，植被恢复100亩；修复池溏2个3000平方米，修建湿地防火、巡护通道4公里、生态护坡5000米；制作大型宣传牌4块、栽设警示牌50个、科普宣传挂牌300个、生态宣传栏6个</t>
  </si>
  <si>
    <t>　　6.2  水源地保护及小流域治理项目</t>
  </si>
  <si>
    <t>太白县石头河水源地保护项目</t>
  </si>
  <si>
    <t>建设马耳山村至鹦鸽街村段堤防长度5km，护岸段采用C20埋石砼挡墙结构，堤防段采用砼框格嵌草砖坡式堤防结构；太白县石头河沿线涉及桃川镇和鹦鸽镇，14个行政村，3596户，12675人，新建生活污水处理设施12处，设计总处理能力445m3/d，均采用“厌氧生化+水平潜流人工湿地”工艺；配套污水收集管网34.88km，采用D400~D600砼管；在宝鸡市生态环境局太白分局院内，新建一栋一层框架结构的环境应急物资储备库，建筑面积150m2，配套环境应急物资</t>
  </si>
  <si>
    <t>太白县丹江口流域综合治理项目</t>
  </si>
  <si>
    <t>实施清洁小流域2条（北沟、拐里），小流域综合治理2个项目区（凉峪、李家沟），共治理20平方公里</t>
  </si>
  <si>
    <t>太白县鹦鸽镇石头河水环境监测站项目</t>
  </si>
  <si>
    <t>新建两层砖混500平米石头河水环境监测站1座</t>
  </si>
  <si>
    <t>太白县虢川河水土保持示范园项目</t>
  </si>
  <si>
    <t>沿虢川河两岸结合水利园区、植物园等基础，建设虢川河水土保持示范园，新建护岸工程2公里，花草绿化2万㎡，种植树木1500棵等</t>
  </si>
  <si>
    <t>太白县集中式饮用水源地规范化建设项目</t>
  </si>
  <si>
    <t>建设4处饮用水源设置防护栏7405米，宣传牌49块，界碑38块</t>
  </si>
  <si>
    <t>鹦鸽镇
桃川镇
靖口镇
黄柏塬镇</t>
  </si>
  <si>
    <t>太白县小流域综合治理工程</t>
  </si>
  <si>
    <t>治理七里川水土流失面积12平方公里；治理关上街水土流失面积8平方公里；水蒿川村治理水土流失面积13平方公里；治理龙王河水土流失面积6平方公里；治理黄牛河水土流失面积15平方公里；治理白云村水土流失面积6平方公里；治理白杨塬水土流失面积9平方公里；治理马耳山水土流失面积11平方公里；治理沪家塬水土流失面积12平方公里；治理梅湾村水土流失面积11平方公里；治理火烧滩村水土流失面积5平方公里；治理中明村水土流失面积10平方公里；治理李家沟村水土流失面积12平方公里；治理瓦窑坡村水土流失面积10平方公里</t>
  </si>
  <si>
    <t>　　6.3  天然林保护项目</t>
  </si>
  <si>
    <t>太白县智慧林业系统建设项目</t>
  </si>
  <si>
    <t>新建由站端监测、通信和监控中心组成的林业智慧系统1套（县林业局），8个各基层林业分站、靖口国有生态林场、县林业站建立子系统10套。系统采用高空嘹望多光谱火情监测设备进行林上火情识别和红外热源探测器进行林下火情探测；利用前端物联网感知系统、气象局专家系统实时感知监控区域环境，并实时监测林木生长情况。集成了防火系统、卡口系统、应急指挥调度系统、野生动植物系统、林业资源管理系统、2D/3D GIS等系统</t>
  </si>
  <si>
    <t>太白县生态建设项目</t>
  </si>
  <si>
    <t>对全县90.84万亩国家公益林和53万亩省级公益林实施管护；完成天保工程区森林抚育2.5万亩；完成集体林森林抚育7.5万亩；完成长江防护林封山育林2.0万亩；完成退耕还林工程封山育林2.0万亩；完成天保工程封山育林2.5万亩；完成12个村的三化一片林建设；完成退化林修复5万亩</t>
  </si>
  <si>
    <t>太白县林业碳汇交易工程项目</t>
  </si>
  <si>
    <t>把林木资源吸收和固定二氧化碳时释放氧气的生态功能通过专业公司的碳汇定量开发变成有价商品，在碳汇市场进行交易，在全县实施碳汇交易30万亩，创建国家碳汇城市</t>
  </si>
  <si>
    <t>太白县林业有害生物监防治体系建设项目</t>
  </si>
  <si>
    <t>建立县级可视化监控指挥中心；建立县级标本室（含信息管理室、标本室制作室，标本储存室）；开展技术人员培训；建立县级检疫实验室，配置相应的仪器、设施设备，监测车辆；在高速、国道出入口建立检疫检查站6个，配备相应的设施设备，严防重大有害生物传入；建立县级专业防治队伍和防治器械物资储备库，防治美国白蛾、松材线虫、华山松大小蠹等10万亩；开展无人机防治，提高林业有害生物防治效率，保证防治成效</t>
  </si>
  <si>
    <t>县农业农村局
县交通运输局
各镇</t>
  </si>
  <si>
    <t>太白县扑火队伍装备能力建设项目</t>
  </si>
  <si>
    <t>新建扑火演练基地2000㎡，购置远程灭火炮25门，炮弹2200发，手投式灭火弹5000枚，测距仪25台，灭火水枪500个，油锯100台，组合工具包1000套，割灌机100台，扑火服1000套，高压水泵10台，运兵车5辆，森林消防通讯指挥车2辆</t>
  </si>
  <si>
    <t>太白县森林防火项目</t>
  </si>
  <si>
    <t>建设防火林路300公里，生物防火林带500公里，防火线600公里；视频监控系统40套，望远镜30部，定位仪30部，中控指挥系统9套；新建防火检查站20个及配套设施，建设面积4000㎡；新建宣传牌60个，太阳能森林防火智能语音提示系统260套。宣传车10辆，宣传设备10套，加强宣传培训，防火演练；新建固定基站5个，超短波车载台15套，手持台100部，火场指挥系统2套；征地15亩，建设停机坪6400平方米；750平方米取水池一座；指挥室，办公、生活用房500平方米；水、电、路、绿化等配套设施</t>
  </si>
  <si>
    <t>县应急管理局
县交通运输局
县住房和城乡建设局
县自然资源局</t>
  </si>
  <si>
    <t>太白县国有林场基础设施建设项目</t>
  </si>
  <si>
    <t>靖口镇
咀头镇</t>
  </si>
  <si>
    <t>新建国有林区四级水泥混凝土道路60公里；新建国有林区水蒿川管护区10公里饮水工程，完善用水配备设施设备；在国有林区架设400v供电线路54公里，完善配套设施设备；新建靖口镇石沟村香山天保管护站一处，面积120㎡；新建咀头镇强里川天保管护站一处120平方米</t>
  </si>
  <si>
    <t>　　6.4  自然灾害防治及应急保障项目</t>
  </si>
  <si>
    <t>太白县山洪灾害防治工程</t>
  </si>
  <si>
    <t>治理山洪沟30条，治理长度50公里</t>
  </si>
  <si>
    <t>太白县王家堎镇滑坡点治理项目</t>
  </si>
  <si>
    <t>对镇域内22个滑坡点进行治理，采取刷坡、浆砌挡墙、种植植被等方式，进行治理，消除隐患</t>
  </si>
  <si>
    <t>2021--2025</t>
  </si>
  <si>
    <t>太白县靖口镇地质灾害治理项目</t>
  </si>
  <si>
    <t>对全镇6处地质灾害点进行治理，浆砌挡墙5810方，对部分苔原进行小流域治理</t>
  </si>
  <si>
    <t>太白县山洪灾害监测预警信息化建设</t>
  </si>
  <si>
    <t>新建雨量监测站105处、防洪预警设施35处等对气象信息、雨情信息、水情信息进行综合分析</t>
  </si>
  <si>
    <t>太白县靖口镇消防设施建设项目</t>
  </si>
  <si>
    <t>建设镇级消防站1个，建成消防取水点7个，安装室外消火栓60个，室内消火栓60个，配备灭火器200个，购置消防车1辆</t>
  </si>
  <si>
    <t>　　6.5  城乡环境治理项目</t>
  </si>
  <si>
    <t>太白县农村生活污水处理项目</t>
  </si>
  <si>
    <t>建设镇村排污排水管网27530m；建设一体化污水处理站61个；统筹户厕改造，管网覆盖区域户厕全部接入集中管网</t>
  </si>
  <si>
    <t>太白县生活垃圾综合处理项目</t>
  </si>
  <si>
    <t>咀头镇
李家沟村
方才关村</t>
  </si>
  <si>
    <t>建设日处理150吨和30吨的垃圾综合利用处理厂各1座，配套建设厨余垃圾处理厂、建筑垃圾收集处理中心，大件垃圾拆分中心、垃圾分拣中心、有害垃圾暂存点及垃圾收集站，购置智能化垃圾收集设施、垃圾收集转运车、人力三轮车、分类垃圾箱、垃圾桶等设施，完成办公区、停车场及绿化等设施</t>
  </si>
  <si>
    <t>生态环境分局
县自然资源局
咀头镇</t>
  </si>
  <si>
    <t>太白县农村生活垃圾处理项目</t>
  </si>
  <si>
    <t>为全县7镇44村购置40L户用分类垃圾桶8227个；所有自然村每 20 户配置 1 个以上垃圾收集点，每个镇建 1 座中等规模以上垃圾中转站，配备3辆密闭式垃圾运输车；建设垃圾热解炉13台；垃圾填埋场5处</t>
  </si>
  <si>
    <t>太白县桃川镇人居环境整治项目</t>
  </si>
  <si>
    <t>新建健身广场10个，6村主干线沿路群众门前硬化、花坛建设、绿化10000平方米；墙面美化10000平方米；北环路道路两侧行道树栽植花草种植20公里；改厕1000户；新建日处理能力50吨污水处理厂5座，新建排污管网40公里；建设垃圾分类处理厂1座，配置垃圾分类箱、车等配套设施；6村分别建设小型垃圾处理站各1个</t>
  </si>
  <si>
    <t>太白县咀头镇垃圾分类处理站项目</t>
  </si>
  <si>
    <t>建设垃圾集中分类处理站一处，在全镇13个村建设垃圾中转站13座，在各村每户建成配套垃圾分类设施5000套，购置垃圾清运车13辆</t>
  </si>
  <si>
    <t>太白县鹦鸽镇污水管网提升改造项目</t>
  </si>
  <si>
    <t>完成11个村污水收集处理设施建设，对已建成污水管网进行整治，新建管道10000余米，配套检查井、截流井、倒虹井等</t>
  </si>
  <si>
    <t>太白县鹦鸽镇人居环境整治项目</t>
  </si>
  <si>
    <t>在全镇11个村实施环境综合整治，种花种草10000株，购置环卫设施110套，清理河道水渠垃圾等</t>
  </si>
  <si>
    <t>县农业农村局
生态环境分局</t>
  </si>
  <si>
    <t>太白县王家堎镇人居环境整治项目</t>
  </si>
  <si>
    <t>实施元坝子村道路绿化、污水收集处理系统、垃圾填埋点升级改造项目；实施中明村道路绿化、镇区街道弱电地埋项目；实施和平村道路绿化项目、垃圾填埋点升级改造项目；实施全镇3个村栈道文化、农耕文化、孝道文化建设项目</t>
  </si>
  <si>
    <t>太白县农药废旧物回收项目</t>
  </si>
  <si>
    <t>在咀头、桃川、鹦鸽、靖口等镇设立农药包装废弃物回收点44个，年回收农业废弃物1万吨</t>
  </si>
  <si>
    <t>太白县美丽乡村示范村建设项目</t>
  </si>
  <si>
    <t>建设协调发展家园美、村强民富生活美、生态宜居环境美、文明和谐乡风美的“四美”乡村20个</t>
  </si>
  <si>
    <t>太白县鹦鸽镇建筑垃圾填埋场项目</t>
  </si>
  <si>
    <t>建设占地200余亩建筑垃圾填埋场一座，包括修建填埋库区、垃圾坝及排洪系统、渗沥液处理工程各1个等</t>
  </si>
  <si>
    <t>太白县靖口镇生活垃圾填埋场工程</t>
  </si>
  <si>
    <t>靖口镇
散军塬村</t>
  </si>
  <si>
    <t>建总库容15万m3垃圾填埋场一座。建设渗滤液处理站一座，购置成套垃圾回收再利用设备一套，加工废弃物分解制造有机肥。配套建设场区道路、绿化、管理用房及购置垃圾收集转运等设备，设计日处理垃圾15吨</t>
  </si>
  <si>
    <t>太白县鹦鸽镇生活垃圾无害化处理试点项目</t>
  </si>
  <si>
    <t>占地1800平方米，建设生产车间900平方米，场地硬化1080平方米，绿化720平方米，绿化率达到40%。采购低温解热设备2套，上料系统2套，热汽发生器1台，模块化控制系统1套等设备</t>
  </si>
  <si>
    <t>太白县鹦鸽镇污水处理厂项目</t>
  </si>
  <si>
    <t>建设污水处理厂一座占地面积100平方米，购买处理设备1台。解决镇区及周边5000余人生活污水处理问题</t>
  </si>
  <si>
    <t>太白县农作物秸秆综合利用项目</t>
  </si>
  <si>
    <t>建设农作物秸秆综合利用中心1个； 购置农作物秸秆(蔬菜残叶残渣）专用机械10台套。扎实开展全县的玉米秸秆、蔬菜残叶、食用菌残渣及畜禽养殖废弃物等综合利用工作，最终实现农作物秸秆全量化回收利用</t>
  </si>
  <si>
    <t>太白县王家堎镇污水综合处理项目</t>
  </si>
  <si>
    <t>王家堎镇
镇区及各村</t>
  </si>
  <si>
    <t>在镇区及3个村新建污水收集处理系统，购置抽渣车，建设检测水质实验室</t>
  </si>
  <si>
    <t>太白县王家堎镇生活垃圾无害化处理项目</t>
  </si>
  <si>
    <t>在各村新建新型建筑生活垃圾处理场3座，建立厂房、垃圾周转站、控制室，购置垃圾运输车5台，安装烟气净化系统等</t>
  </si>
  <si>
    <t>太白县畜禽粪污资源化利用项目</t>
  </si>
  <si>
    <t>规范完善13个生猪养殖场户、4个家禽养殖场户、2个肉牛养殖户粪污贮存、管道等设施，主要进行养殖场功能区改造，净污道分设，粪污处理设施改造升级，建设堆粪场、化粪池，铺设粪污输送管道，购置抽粪车、污水泵、粉料机、搅拌机、有机肥加工生产设备等。确保规模养殖场装备配套率达到 100%，全县畜禽粪污综合利用率达到 90%以上</t>
  </si>
  <si>
    <t>太白县农业面源污染综合治理项目</t>
  </si>
  <si>
    <t>依托规模养殖场4个、专业合作社19个，在原有基础上完善粪污贮存利用设施，新建或改扩建堆粪场、化粪池，配备抽粪车、兽医室和标准化生产设施设备；在各镇建立废旧农膜回收站、废品回收箱和废弃物分拣点1100个；设立农药、化肥包装废弃物回收点20个</t>
  </si>
  <si>
    <t>太白县黄柏塬镇生活垃圾热解气化处理站建设项目</t>
  </si>
  <si>
    <t>在黄柏塬建设小型生活垃圾热解气化处理站两处，日处理能力5.5吨，配套建设垃圾分类处理体系</t>
  </si>
  <si>
    <t>太白县城东区垃圾中转站建设项目</t>
  </si>
  <si>
    <t>咀头镇
塘口村
拐里村
方才关村</t>
  </si>
  <si>
    <t>规划用地约6.82亩（4545平方米），新建 9处垃圾转运站及生活垃圾收集转运系统，日最大收集转运量240吨。建设垃圾转运主楼9座共1350平方米，洗车间、车库、机修间各9个共720平方米，污水池、沉淀池各9个共450立方米，建设垃圾压缩系统9套，购置拉臂式垃圾车2辆、小型垃圾收集车10辆、小型垃圾集装箱13个、垃圾桶750个、灭火器等设施，配套建设道路及场地硬化900平方米，绿化1350平方米等</t>
  </si>
  <si>
    <t>2020-2021</t>
  </si>
  <si>
    <t>太白县太白河镇生活垃圾处理项目</t>
  </si>
  <si>
    <t>新建占地面积6亩太白河镇生活垃圾处理场一座，日处理垃圾15吨，购置生活垃圾热解设备及相关设施设备，并建设厂房</t>
  </si>
  <si>
    <t>太白县靖口镇人居环境整治项目</t>
  </si>
  <si>
    <t>实施绿化、美化、土坯房拆除、污水处理、垃圾处理等环境整治项目，建成全镇937户卫生厕所改建项目</t>
  </si>
  <si>
    <t>黄柏塬镇第二污水处理厂</t>
  </si>
  <si>
    <t>在二郎坝修建黄柏塬镇第二污水处理厂一座如处理能力600m³，新建污水管网5公里</t>
  </si>
  <si>
    <t>太白县咀头镇人居环境整治项目</t>
  </si>
  <si>
    <t>在七里川、红星村、强里川、黄风山、方才关、李家沟、塘口、沪家塬村实施环境综合整治，包括修建花坛500座、绿化10000平米、硬化2000平米、休闲广场2000平米、文化墙3000平米、路灯400盏、围墙3000米、种植花草10000平米、土坯房拆除500间、河道水渠垃圾清理整治、休闲廊亭、体育健身器材安装500套等；拐里、塘口、李家沟4个村，为1368户5421人建设污水处理厂4座</t>
  </si>
  <si>
    <t>太白县环境监测能力建设项目</t>
  </si>
  <si>
    <t>扩建</t>
  </si>
  <si>
    <t>新建一座含仪器室、水分析实验室、气分析实验室、土壤分析实验室、天平室、培养室、试剂室、样品交接室、库房、烘干室等，购置通风橱、试验台、换气、消防系统、水路、通电系统等，建筑面积1500平方米。在配备相应监测仪器</t>
  </si>
  <si>
    <t>七、社会民生项目</t>
  </si>
  <si>
    <t>　　7.1  教育体育项目</t>
  </si>
  <si>
    <t>太白县艺术学院建设项目</t>
  </si>
  <si>
    <t>新建艺术学院1座，占地200亩，建设教学楼、住宿公寓、阶梯教室、会议厅、食堂等</t>
  </si>
  <si>
    <t>太白县中小学综合实践基地</t>
  </si>
  <si>
    <t>建设占地200亩的中小学综合实践基地，新建综合楼、住宿楼、餐厅、室内体育馆、室内游泳训练馆、军事体验馆、科技体验馆、秦岭生态馆等3万平方米，新建操场、综合训练场、种植基地、养殖基地、拓展训练场等4.5万平方米</t>
  </si>
  <si>
    <t>县住房和城乡建设局
县财政局</t>
  </si>
  <si>
    <t>太白县教育园区基础设施建设项目</t>
  </si>
  <si>
    <t>教育园区</t>
  </si>
  <si>
    <t>新建8×400米标准操场，建设面积20010平方米；建设地下车库6000平方米，设车位200个；新建两层框架结构训练馆一座2800平方米，一层为8×50米游泳训练馆，二层为重竞技训练馆；新建报告厅一座1300平方米，规划容纳800人；新建2000平方米的教育园区广场；新建教育园区室外管网，建设水、暖、气等工程；新建校园文化及附属建设工程</t>
  </si>
  <si>
    <t>太白县虢川河南岸教育园区建设项目</t>
  </si>
  <si>
    <t>迁建太白县育才中学，建筑面积1.19万平方米；新建太白县英达小学，建筑面积2.21万平方米，；新建锦华幼儿园，建筑面积5730平方米</t>
  </si>
  <si>
    <t>太白县教育信息化提升项目</t>
  </si>
  <si>
    <t>各乡镇
学校</t>
  </si>
  <si>
    <t>班班通建设项目，新建全县17所学校200个班级智慧黑板；学生计算机云教室建设项目，新建22个学生计算机云教室，装配计算机950台；教育城域网建设项目，新建全县28个教育单位（教育体育局、青少年活动中心、中小学、幼儿园）教育城域网；智慧校园建设项目，新建太白县智慧校园，新建全县中小学、幼儿园标准化5G无线校园网，改造原有学校互动录播教室、新建园区3所学校互动录播教室、搭建全县县级远程互动教学管理平台，新建17所学校数字化校园电视台17个，新建12个创客教育实验室（创客教室）；新建17所学校数字化功能部室374个</t>
  </si>
  <si>
    <t>国家级太白亚高原体育训练基地</t>
  </si>
  <si>
    <t>建设2个400米*8跑道的标准化田径运动场，内含标准化足球场各1个；建设20个标准化羽毛球场；建设一所6000㎡的足球学校，含一栋4层框架结构3000㎡的教学楼、一栋4层框架结构3000㎡的综合办公实验楼；建设一栋4层8000㎡的综合体育馆，内含游泳馆、篮球场、乒乓球、羽毛球、摔跤、柔道、举重、散打、健身房等训练设施；建设一栋5层框架结构6000㎡的运动员食宿楼，内设食堂、宿舍、洗浴等设施。配套设施。实施基地硬化绿化、水暖电等附属工程</t>
  </si>
  <si>
    <t>太白县教育薄弱环节改善与能力提升项目</t>
  </si>
  <si>
    <t>改造黄凤山小学、咀头小学、王家堎小学、鹦鸽小学、桃川小学、太白河小学6所学校多功能厅6000平方米；改扩建咀头中学、太白中学、黄凤山小学、鹦鸽中学、咀头小学、桃川小学、鹦鸽小学7所学校厕所1100平方米；改扩建太白中学、职教中心、咀头中学、鹦鸽中学、太白河小学、桃川小学、鹦鸽小学、靖口小学、王家堎小学9所学校体育运动场11.7万平方米；改扩建15所中小学校（幼儿园）功能部室3万平方米；改造黄凤山小学教学楼立面2500平方米</t>
  </si>
  <si>
    <t>太白县职业技术教育中心实训基地项目</t>
  </si>
  <si>
    <t>职教中
心校园</t>
  </si>
  <si>
    <t>占地面积11339平方米（合17亩），新建1栋3层框架结构培训楼、1栋3层框架结构公寓楼、1栋2层框架结构餐厅和一座游泳训练馆，总建筑面积为18000平方米，其中地上建筑面积为14000平方米，主要包括培训楼建筑面积6500平方米，公寓楼建筑面积为3800平方米，餐厅建筑面积为1500平方米，游泳馆建筑面积为2200平方米；绿化面积为2200平方米；道路及场地硬化面积为1800平方米，修建标准操场2000平方米，配套给排水系统、供电系统、暖通系统、消防系统、监控系统和综合布线系统等工程</t>
  </si>
  <si>
    <t>太白县职教中心提升改造项目</t>
  </si>
  <si>
    <t>职教中心</t>
  </si>
  <si>
    <t>全面提升改造职教中心，新建一栋框架结构5层4400㎡的综合培训楼。内含阶梯教室、功能部室；装备焊工车间1个，钳工车间1个，全自动数控车间1个，机器人部室1个，汽修车间2个，购置150台电脑和其他实训设备等；铺设体育场草皮6000㎡，包括2个硅丙塑胶面层篮球场</t>
  </si>
  <si>
    <t>太白县校园文化建设项目</t>
  </si>
  <si>
    <t>各乡镇</t>
  </si>
  <si>
    <t>实施26所中小学、幼儿园校园环境建设和校园文化建设，建设面积50000平方米</t>
  </si>
  <si>
    <t>太白县咀头镇教师周转房建设项目</t>
  </si>
  <si>
    <t>新建咀头镇教师周转用房3栋，建筑面积10000平方米，并配套设施设备</t>
  </si>
  <si>
    <t>太白县教学设备装配项目</t>
  </si>
  <si>
    <t>更新、装配14所中小学教学实验仪器、体音美器材及教育现代化设施设备90000套、件</t>
  </si>
  <si>
    <t>太白县方才关幼儿园建设项目</t>
  </si>
  <si>
    <t>新建1栋框架三层3600平方米的保育楼、1栋框架三层800平方米的活动辅助用房，及室外附属配套工程建设</t>
  </si>
  <si>
    <t>太白县体育健身步道建设项目</t>
  </si>
  <si>
    <t>在咀头镇翠矶山、桃川镇青峰山、桃川镇青峰峡新建3条20公里的体育健身步道</t>
  </si>
  <si>
    <t>太白县桃川镇健身步道建设项目</t>
  </si>
  <si>
    <t>沿桃川镇北环路、南环路新修集自行车、人行、健身为一体的旅游环线10公里</t>
  </si>
  <si>
    <t>2024-2025</t>
  </si>
  <si>
    <t>太白县教师继续教育学习暨教科研项目</t>
  </si>
  <si>
    <t>用于各级各类师资培训6000人次、教科研活动开展60次</t>
  </si>
  <si>
    <t>太白县群众体育健身中心建设项目</t>
  </si>
  <si>
    <t>在县城新建框架结构5000㎡群众体育健身中心一座，购置体育器材及设施设备130套、件</t>
  </si>
  <si>
    <t>太白县学校基础设施维修改造项目</t>
  </si>
  <si>
    <t>新建6个基层镇学校、幼儿园供水排水（污）设施20套；全县中小学、幼儿园教学生活设施等改造维修200套</t>
  </si>
  <si>
    <t>太白河体育运动场馆建设项目</t>
  </si>
  <si>
    <t>建设占地2000平方米的足球、篮球、羽毛球、排球等综合体育活动场馆一处</t>
  </si>
  <si>
    <t>县文旅局
县教体局</t>
  </si>
  <si>
    <t>太白县教师发展中心建设项目</t>
  </si>
  <si>
    <t>改造、装饰装修咀头中学办公楼，建筑面积2800平方米，购置、安装教师培训设施设备，建设数字化网络校园、录播室及功能部室等</t>
  </si>
  <si>
    <t>太白县学校清洁能源改造项目</t>
  </si>
  <si>
    <t>改造全县8所基层学校冬季取暖锅炉，拆除燃煤锅炉12台，安装天然气锅炉或电锅炉8台；改造全县13所学校食堂灶，拆除燃煤灶，安装天然气灶或电灶，装配油烟净化设备13套</t>
  </si>
  <si>
    <t>县财政局
生态环境分局</t>
  </si>
  <si>
    <t>太白中学综合楼建设项目</t>
  </si>
  <si>
    <t>太白中
学校园</t>
  </si>
  <si>
    <t>新建太白县太白中学五层综合楼一栋，建设面积约4000平方米</t>
  </si>
  <si>
    <t>太白县冰雪运动进校园项目</t>
  </si>
  <si>
    <t>购置滑轮设备3000件，组建中小学滑轮队伍5支；购置滑雪设备1000件，组建县学生滑雪队3支</t>
  </si>
  <si>
    <t>太白县儿童青少年近视防控项目</t>
  </si>
  <si>
    <t>实施全县中小学、幼儿园教室（活动室）、阅览室等教学区域照明改造，平均单价1.5万元/个，共172个；更新部分学校班班通等电子教学设备80套，每套3万元；购置课桌椅及坐姿校正设备，配置可升降式课桌椅4200套，每套300元，购置坐姿校正设备700套，每套300元；购置宣传教材20000本及其他宣传资料等</t>
  </si>
  <si>
    <t>太白县咀头小学食堂餐厅建设项目</t>
  </si>
  <si>
    <t>咀头小
学校园</t>
  </si>
  <si>
    <t>新建咀头小学框架二层食堂餐厅1栋，建筑面积1500平方米，并配备设施设备200套、件</t>
  </si>
  <si>
    <t>太白县体育场提升改造项目</t>
  </si>
  <si>
    <t>太白县足球场提升改造项目，拆除原有草皮，改建为十一人制社会足球场，铺设人工草皮11000平方米；改造体育场塑胶面层7000㎡，配套相关体育设施30套、件</t>
  </si>
  <si>
    <t>太白县幼儿园教学设施购置项目</t>
  </si>
  <si>
    <t>购置11所幼儿园教玩具2000套、件</t>
  </si>
  <si>
    <t>太白县国家教育考试综合管理平台建设项目</t>
  </si>
  <si>
    <t>新建1个县级考务指挥中心1000平方米、2个标准化考点、1个保密室，配备安装视频监控系统、身份证系统、防作弊系统、高考外语听力播放系统</t>
  </si>
  <si>
    <t>太白县体育馆改造项目</t>
  </si>
  <si>
    <t>升级改造县体育馆1500平方米，加装智能设备15套</t>
  </si>
  <si>
    <t>　　7.2  医疗卫生项目</t>
  </si>
  <si>
    <t>太白县中医医院迁建项目</t>
  </si>
  <si>
    <t>县城新区</t>
  </si>
  <si>
    <t>占地20000平方米，按二级甲等综合中医院标准设置床位150张，业务用房1.67万平方米；分功能设置（急诊部、门诊部、住院部、医技科室、保障系统行政用房、院内生活用房）、单列传染病区、人才公寓用房，配套建设污水处理系统，按需配置相关医疗设备及诊疗信息化系统，消防、水、电、暖等备用设施</t>
  </si>
  <si>
    <t>太白县体育运动应急救援中心建设项目</t>
  </si>
  <si>
    <t>新建体育运动应急救援中心1个，建筑面积13000平方米；新建应急指挥中心楼1栋，建筑面积2000平方米；新建康复楼2栋，建筑面积3000平方米；配备相关医疗、急救设施设备</t>
  </si>
  <si>
    <t>县卫健局
县财政局
县住房和城乡建设局</t>
  </si>
  <si>
    <t>太白县康养中心项目</t>
  </si>
  <si>
    <t>规划占地50亩，建设老年公寓3万平方米，康复中心1万平方米，活动中心5000平方米，办公服务中心3000平方米，集康复理疗、健康膳食、养生保健等医养服务为一体的服务基地</t>
  </si>
  <si>
    <t>太白县老年养护院项目</t>
  </si>
  <si>
    <t>占地面积50亩，建筑面积28000平方米。床位500张，附设餐厅、操作间、储藏室、医务室、心理咨询师、康复训练室、洗浴室、阅览室、文化娱乐室等附属用房</t>
  </si>
  <si>
    <t>中省补助
申请地方债券</t>
  </si>
  <si>
    <t>太白县食品药品智慧平台监管项目</t>
  </si>
  <si>
    <t>建设智慧监管中心，明厨亮灶、食品药品安全事故应急指挥中心和食品药品安全信息化3大信息平台，配置电脑硬件、软件及网络设备，对全县17所中小学幼儿园、28家职工食堂、580家餐饮单位实施监督，实现信息互联互通</t>
  </si>
  <si>
    <t>靖口镇中心卫生院改造项目</t>
  </si>
  <si>
    <t>对卫生院整体环境绿化美化480平方米、粉刷墙壁、改造病房20间，增设病床位50个；更换彩色多普勒、DR等先进设备等；全院医务人员轮换进修，努力提高农村基层卫生技术人员素质</t>
  </si>
  <si>
    <t>太白县桃川镇公共服务设施建设项目</t>
  </si>
  <si>
    <t>建设镇卫生院医疗污水处理设施及医疗废物处置设施；改扩建村卫生室、文化室、幸福院、旅游服务中心、电商平台、农产品交易市场、镇区农贸市场、健身广场设施15000平方米</t>
  </si>
  <si>
    <t>县业务对口相关部门</t>
  </si>
  <si>
    <t>太白县动物检疫能力提升工程</t>
  </si>
  <si>
    <t>改建县级动物疫病预防控制中心、乡镇兽医实验室，配备病原学检测仪器设备、血清学检测仪器设备、生物制品的保藏、运输设施、动物疫情信息采集处理及动物及其产品质量安全追溯系统；为乡镇兽医站配置冷冻库、冰柜、冰箱、冷藏箱等冷链设备</t>
  </si>
  <si>
    <t>　　7.3  社会保障项目</t>
  </si>
  <si>
    <t>太白县创业担保贷款项目</t>
  </si>
  <si>
    <t>累计发放创业贷款9000万元，扶持创业1000人，带动就业3000人</t>
  </si>
  <si>
    <t>太白县社区工厂就业扶贫基地建设项目</t>
  </si>
  <si>
    <t>建设2个社区工厂8个就业扶贫基地，共投资6000万元。其中龙凤二期社区工厂投资2000万元，靖口镇散军塬社区工厂投资800万元，桃川镇冰葡萄就业扶贫基地投资2200万元，咀头镇，桃川镇，鹦鸽镇，黄柏塬镇，王家堎镇，太白河镇等7个就业扶贫基地，投资1000万元</t>
  </si>
  <si>
    <t>太白县人社扶贫政策补贴项目</t>
  </si>
  <si>
    <t>实施转移交通补贴800人400万；一次性创业补贴100人200万；公益性岗位补贴1500人1200万；公益专岗补助50人100万；社保扶贫等其他各类补贴1520万发放工程</t>
  </si>
  <si>
    <t>太白县创业中心及标准化档案室建设项目</t>
  </si>
  <si>
    <t>建设县级标准化创业中心1个，镇级创业中心4个；建设就业创业、社会保险、劳动保障、人事人才等各类标准化档案室5个</t>
  </si>
  <si>
    <t>太白县就业援助项目</t>
  </si>
  <si>
    <t>累计开发公益性岗位1000个，公益专岗50个，扶持就业困难人员1000人</t>
  </si>
  <si>
    <t>太白县殡仪馆项目</t>
  </si>
  <si>
    <t>占地2460平方米，建筑面积1200平方米。配套悼念厅、休息室、更衣室、洗手间、办公室、停尸房、警务室、门房、公厕停车场、值班室等附属设施</t>
  </si>
  <si>
    <t>太白县未成年人救助保护中心项目</t>
  </si>
  <si>
    <t>建筑面积2000平方米，设置床位30个，建设餐厅、教室、宿舍、图书阅览室、心理辅导室、洗浴室、舞蹈室、文娱室等附属设施</t>
  </si>
  <si>
    <t>2022-
2025</t>
  </si>
  <si>
    <t>太白县公益性骨灰安放堂建设项目</t>
  </si>
  <si>
    <t>建筑面积3000平方米，配建办公大厅、骨灰存放柜、牌位架、瞻仰台、公墓区等设施</t>
  </si>
  <si>
    <t>2022-
2023</t>
  </si>
  <si>
    <t>太白县中心敬老院改扩建项目</t>
  </si>
  <si>
    <t>对太白县敬老院及咀头敬老院进行整体改造，改造面积6000平方米，给2个公寓楼安装自动喷淋灭火系统，购置适老化护理型床位240个，改造公寓楼卫生间、地板、院内等，安装外挂电梯。更换墙面防火材料</t>
  </si>
  <si>
    <t>2021-
2022</t>
  </si>
  <si>
    <t>太白县区域性失能老人照护综合楼建设项目</t>
  </si>
  <si>
    <t>建筑面积为5500平方米，建设一栋集功能性用房、老年公寓为一体的六层综合楼。其中1-2楼为功能性用房，3-6层为老年人公寓，设置床位240个</t>
  </si>
  <si>
    <t>2023-
2025</t>
  </si>
  <si>
    <t>桃川镇人力资源培训中心</t>
  </si>
  <si>
    <t>新建人力资源培训中心1000平方米，配置设备设施及人力开发信息系统</t>
  </si>
  <si>
    <t>鹦鸽镇社区工厂建设项目</t>
  </si>
  <si>
    <t>新建社区工厂1处，建设加工车间四个，配套水电等基础设施，将本地核桃、板栗、花椒、猕猴桃等农产品加工转化为旅游产品以带动五朝塄社区搬迁户及周边群众致富增收</t>
  </si>
  <si>
    <t>太白县居家社区养老服务网络管理平台项目</t>
  </si>
  <si>
    <t>建设集养老管理系统、老人管理系统、养老综合服务系统大数据管理的智慧养老综合平台46套</t>
  </si>
  <si>
    <t>　　7.4  文化广电服务项目</t>
  </si>
  <si>
    <t>太白县文化演艺中心项目</t>
  </si>
  <si>
    <t>占地约300亩，计划5年内分两期建设。一期主要建设一栋具有太白文化风情，可容纳1000余观众的综合演艺大厅8000平方米，配套完善游客接待1000平方米、室内生态停车场1000平方米、生态餐厅3000平方米等服务设施；二期主要建设建筑面积8000平方米的四栋多功能文化展示馆，两个排练厅、5D影剧院、图书馆、科普馆、旅游特色商品交易中心等设施</t>
  </si>
  <si>
    <t>鹦鸽镇光纤覆盖工程</t>
  </si>
  <si>
    <t>全镇新建光纤入户工程2000户</t>
  </si>
  <si>
    <t>太白县游泳馆建设项目</t>
  </si>
  <si>
    <t>新建太白县游泳馆1个，总建筑面积18000㎡，其中：地上建筑面积为14000㎡，地下建筑面积为4000㎡ 。建筑为地上三层，地下一层，主要内容包括：游泳馆、跳水馆、训练馆、戏水池、运动场地、看台、辅助用房和设施等</t>
  </si>
  <si>
    <t>太白县博物馆建设项目</t>
  </si>
  <si>
    <t>建设太白县博物馆，建筑面积3000平方米，其中陈列馆1000平方米、文物库房500平方米、文物修复室500平方米，技防设施监控室、值班室200平方米等，配套建设停车场等其他附属设施1500平方米</t>
  </si>
  <si>
    <t>太白县5D数字电影院项目</t>
  </si>
  <si>
    <t>按照《电影院星级的划分与评定》标准，建设成500平方米数字化影院，内设放映厅3个，共240座（大厅140，小厅2个各50），配备相应4K数字电影放映设备和票务管理系统，配套建设停车场等其他附属设施1500平方米</t>
  </si>
  <si>
    <t>太白县王家堎镇文体中心项目</t>
  </si>
  <si>
    <t>新建广播影视服务中心，包括2000平方米电影院1所，配备放映设备1套，1000平方米表演舞台，100平方米广播站及配套设施及人员；同时，包括建设镇图书馆、小型体育馆，配套健身设施</t>
  </si>
  <si>
    <t>县教体局
县文旅局</t>
  </si>
  <si>
    <t>太白县广播电视无线数字覆盖工程</t>
  </si>
  <si>
    <t>建设应急广播体系：在全县7个镇44个行政村2个社区建成应急广播网络平台，完成县级平台和各镇村（社区）平台对接，向城乡群众提供灾害预警应急广播和政务信息发布、政策宣讲等服务；建设广播电视无线数字化覆盖工程：在全县7个镇建设网络传输和无线发射系统，使群众可以免费收听收看中央1、2、4、7、9、10、11、12、13、14、15、NEWS十二套数字电视节目及省、市、县四套数字电视节目</t>
  </si>
  <si>
    <t>太白县靖口镇新时代文明实践站（所）建设项目</t>
  </si>
  <si>
    <t>建设新时代文明实践站（所）7座，占地1万平方米，其中，有篮球场2个，健身器材器23套，简易戏台3座，站内设有学雷锋志愿者服务站、文体活动室、村史馆、电子阅览室、书画室、关爱未成年人活动中心、多功能活动室</t>
  </si>
  <si>
    <t>县委组织部
县文明办</t>
  </si>
  <si>
    <t>太白县咀头镇爱国主义教育基地建设项目</t>
  </si>
  <si>
    <t>在红星村修建李宏烈士纪念馆1000㎡</t>
  </si>
  <si>
    <t>县文明办</t>
  </si>
  <si>
    <t>太白县科技馆建设项目</t>
  </si>
  <si>
    <t>改扩建太白县航天科普教育基地3000平方米，建设科技展教厅、科普宣传厅、科技娱乐厅、学术报告厅、科普制作厅、网上科技馆、科技影视馆、安全体验厅、航天科技厅</t>
  </si>
  <si>
    <t>太白县咀头镇民族文化阵地建设项目</t>
  </si>
  <si>
    <t>咀头镇
凉峪村
沪家塬村</t>
  </si>
  <si>
    <t>在凉峪五组建大槐树文化广场、戏台，沪家塬建文化广场1000㎡，戏台300㎡；建设李家沟大型高芯社火展览馆20000平方米、活动广场，仓库、舞台、社火传习所厂房200平方米，配套室内外装修；投资15万元，在方才关四组，实施大沟塬曲子挖掘保护推广艺术推广工程</t>
  </si>
  <si>
    <t>太白县咀头镇老年活动中心项目</t>
  </si>
  <si>
    <t>咀头镇
黄凤山村
方才关村</t>
  </si>
  <si>
    <t>在黄风山村建老年活动中心一处70平方米、在方才关村建设养老服务中心2160平方米，包括医疗室、宿舍、活动室、休息室、疗养室、餐厅等设施建设，配套道路、绿化、硬化、排水花园等设施</t>
  </si>
  <si>
    <t>太白县咀头镇文化健身广场工程</t>
  </si>
  <si>
    <t>在七里川、强里川、塘口、沪家塬、李家沟，修建健身广场5处4500㎡配套体育器材、绿化、花坛、围墙、文化墙、场地硬化、彩砖铺设、步道建设、树木栽植等设施；新建李家沟体育健身广场和村中心建设广场以及公蔬菜交易大棚广场3座公厕</t>
  </si>
  <si>
    <t>　　7.5  社会治理项目</t>
  </si>
  <si>
    <t>太白县市场执法能提力升项目</t>
  </si>
  <si>
    <t>配备食品药品稽查执法车8辆、突发食品安全应急指挥专用车1辆、车载手持对讲器、GPS 定位等通讯设备；升级改造镇市场监管所办公用房，配备食品药品检测实验室、农村家宴服务队中心、执法装备和网络技术监管平台</t>
  </si>
  <si>
    <t>410-412</t>
  </si>
  <si>
    <t>其它社会治理项目3个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</si>
</sst>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2"/>
      <name val="宋体"/>
      <charset val="134"/>
    </font>
    <font>
      <sz val="20"/>
      <name val="宋体"/>
      <charset val="134"/>
    </font>
    <font>
      <sz val="10"/>
      <name val="宋体"/>
      <charset val="134"/>
    </font>
    <font>
      <sz val="20"/>
      <name val="方正小标宋简体"/>
      <charset val="134"/>
    </font>
    <font>
      <sz val="10"/>
      <name val="黑体"/>
      <charset val="134"/>
    </font>
    <font>
      <b/>
      <sz val="10"/>
      <name val="楷体_GB2312"/>
      <charset val="134"/>
    </font>
    <font>
      <sz val="8"/>
      <name val="宋体"/>
      <charset val="134"/>
    </font>
    <font>
      <sz val="9"/>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0" fillId="0" borderId="0"/>
    <xf numFmtId="0" fontId="0" fillId="0" borderId="0"/>
  </cellStyleXfs>
  <cellXfs count="49">
    <xf numFmtId="0" fontId="0" fillId="0" borderId="0" xfId="0"/>
    <xf numFmtId="0" fontId="1" fillId="0" borderId="0" xfId="0" applyFont="1" applyFill="1"/>
    <xf numFmtId="0" fontId="2" fillId="0" borderId="0" xfId="0" applyFont="1" applyFill="1" applyProtection="1">
      <protection locked="0"/>
    </xf>
    <xf numFmtId="0" fontId="2" fillId="0" borderId="0" xfId="0" applyFont="1" applyFill="1" applyAlignment="1">
      <alignment vertical="center"/>
    </xf>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176"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176"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176" fontId="2"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1" xfId="0" applyFont="1" applyBorder="1" applyAlignment="1">
      <alignment horizontal="justify"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普通_活用表_亿元表" xfId="49"/>
    <cellStyle name="常规 2" xfId="50"/>
    <cellStyle name="常规 3" xfId="51"/>
  </cellStyles>
  <tableStyles count="0" defaultTableStyle="TableStyleMedium2" defaultPivotStyle="PivotStyleLight16"/>
  <colors>
    <mruColors>
      <color rgb="00B4C6E7"/>
      <color rgb="009BC2E6"/>
      <color rgb="00ED7D31"/>
      <color rgb="00000000"/>
      <color rgb="00FCFCFC"/>
      <color rgb="00FFC000"/>
      <color rgb="00FFFF00"/>
      <color rgb="00FF0000"/>
      <color rgb="0036363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97472</xdr:colOff>
      <xdr:row>14</xdr:row>
      <xdr:rowOff>21907</xdr:rowOff>
    </xdr:from>
    <xdr:to>
      <xdr:col>0</xdr:col>
      <xdr:colOff>416877</xdr:colOff>
      <xdr:row>15</xdr:row>
      <xdr:rowOff>255587</xdr:rowOff>
    </xdr:to>
    <xdr:sp>
      <xdr:nvSpPr>
        <xdr:cNvPr id="4" name="文本框 3"/>
        <xdr:cNvSpPr txBox="1"/>
      </xdr:nvSpPr>
      <xdr:spPr>
        <a:xfrm rot="5400000">
          <a:off x="-126365" y="5863590"/>
          <a:ext cx="766445" cy="31940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- 64 -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98425</xdr:colOff>
      <xdr:row>31</xdr:row>
      <xdr:rowOff>387350</xdr:rowOff>
    </xdr:from>
    <xdr:to>
      <xdr:col>0</xdr:col>
      <xdr:colOff>418465</xdr:colOff>
      <xdr:row>32</xdr:row>
      <xdr:rowOff>468630</xdr:rowOff>
    </xdr:to>
    <xdr:sp>
      <xdr:nvSpPr>
        <xdr:cNvPr id="5" name="文本框 4"/>
        <xdr:cNvSpPr txBox="1"/>
      </xdr:nvSpPr>
      <xdr:spPr>
        <a:xfrm rot="5400000">
          <a:off x="-125095" y="1511935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- 65 -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90170</xdr:colOff>
      <xdr:row>33</xdr:row>
      <xdr:rowOff>18415</xdr:rowOff>
    </xdr:from>
    <xdr:to>
      <xdr:col>0</xdr:col>
      <xdr:colOff>410210</xdr:colOff>
      <xdr:row>35</xdr:row>
      <xdr:rowOff>61595</xdr:rowOff>
    </xdr:to>
    <xdr:sp>
      <xdr:nvSpPr>
        <xdr:cNvPr id="6" name="文本框 5"/>
        <xdr:cNvSpPr txBox="1"/>
      </xdr:nvSpPr>
      <xdr:spPr>
        <a:xfrm rot="5400000">
          <a:off x="-133350" y="1591881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- 66 -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97472</xdr:colOff>
      <xdr:row>47</xdr:row>
      <xdr:rowOff>374332</xdr:rowOff>
    </xdr:from>
    <xdr:to>
      <xdr:col>0</xdr:col>
      <xdr:colOff>416877</xdr:colOff>
      <xdr:row>48</xdr:row>
      <xdr:rowOff>517842</xdr:rowOff>
    </xdr:to>
    <xdr:sp>
      <xdr:nvSpPr>
        <xdr:cNvPr id="7" name="文本框 6"/>
        <xdr:cNvSpPr txBox="1"/>
      </xdr:nvSpPr>
      <xdr:spPr>
        <a:xfrm rot="5400000">
          <a:off x="-81280" y="24865330"/>
          <a:ext cx="676275" cy="31940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- 67 -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96520</xdr:colOff>
      <xdr:row>49</xdr:row>
      <xdr:rowOff>3175</xdr:rowOff>
    </xdr:from>
    <xdr:to>
      <xdr:col>0</xdr:col>
      <xdr:colOff>416560</xdr:colOff>
      <xdr:row>50</xdr:row>
      <xdr:rowOff>287655</xdr:rowOff>
    </xdr:to>
    <xdr:sp>
      <xdr:nvSpPr>
        <xdr:cNvPr id="8" name="文本框 7"/>
        <xdr:cNvSpPr txBox="1"/>
      </xdr:nvSpPr>
      <xdr:spPr>
        <a:xfrm rot="5400000">
          <a:off x="-127000" y="2559367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- 68 -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85090</xdr:colOff>
      <xdr:row>63</xdr:row>
      <xdr:rowOff>247650</xdr:rowOff>
    </xdr:from>
    <xdr:to>
      <xdr:col>0</xdr:col>
      <xdr:colOff>405130</xdr:colOff>
      <xdr:row>65</xdr:row>
      <xdr:rowOff>24130</xdr:rowOff>
    </xdr:to>
    <xdr:sp>
      <xdr:nvSpPr>
        <xdr:cNvPr id="9" name="文本框 8"/>
        <xdr:cNvSpPr txBox="1"/>
      </xdr:nvSpPr>
      <xdr:spPr>
        <a:xfrm rot="5400000">
          <a:off x="-138430" y="3463925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- 69 -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87630</xdr:colOff>
      <xdr:row>117</xdr:row>
      <xdr:rowOff>1655445</xdr:rowOff>
    </xdr:from>
    <xdr:to>
      <xdr:col>0</xdr:col>
      <xdr:colOff>407670</xdr:colOff>
      <xdr:row>119</xdr:row>
      <xdr:rowOff>47625</xdr:rowOff>
    </xdr:to>
    <xdr:sp>
      <xdr:nvSpPr>
        <xdr:cNvPr id="21" name="文本框 20"/>
        <xdr:cNvSpPr txBox="1"/>
      </xdr:nvSpPr>
      <xdr:spPr>
        <a:xfrm rot="5400000">
          <a:off x="-218440" y="75347195"/>
          <a:ext cx="9321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- 78 -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89535</xdr:colOff>
      <xdr:row>130</xdr:row>
      <xdr:rowOff>133350</xdr:rowOff>
    </xdr:from>
    <xdr:to>
      <xdr:col>0</xdr:col>
      <xdr:colOff>409575</xdr:colOff>
      <xdr:row>131</xdr:row>
      <xdr:rowOff>36830</xdr:rowOff>
    </xdr:to>
    <xdr:sp>
      <xdr:nvSpPr>
        <xdr:cNvPr id="23" name="文本框 22"/>
        <xdr:cNvSpPr txBox="1"/>
      </xdr:nvSpPr>
      <xdr:spPr>
        <a:xfrm rot="5400000">
          <a:off x="-133985" y="8485505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- 79 -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104140</xdr:colOff>
      <xdr:row>131</xdr:row>
      <xdr:rowOff>16510</xdr:rowOff>
    </xdr:from>
    <xdr:to>
      <xdr:col>0</xdr:col>
      <xdr:colOff>424180</xdr:colOff>
      <xdr:row>132</xdr:row>
      <xdr:rowOff>224790</xdr:rowOff>
    </xdr:to>
    <xdr:sp>
      <xdr:nvSpPr>
        <xdr:cNvPr id="24" name="文本框 23"/>
        <xdr:cNvSpPr txBox="1"/>
      </xdr:nvSpPr>
      <xdr:spPr>
        <a:xfrm rot="5400000">
          <a:off x="-214630" y="85697060"/>
          <a:ext cx="9575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- 80 -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107950</xdr:colOff>
      <xdr:row>153</xdr:row>
      <xdr:rowOff>31750</xdr:rowOff>
    </xdr:from>
    <xdr:to>
      <xdr:col>0</xdr:col>
      <xdr:colOff>427990</xdr:colOff>
      <xdr:row>154</xdr:row>
      <xdr:rowOff>278130</xdr:rowOff>
    </xdr:to>
    <xdr:sp>
      <xdr:nvSpPr>
        <xdr:cNvPr id="27" name="文本框 26"/>
        <xdr:cNvSpPr txBox="1"/>
      </xdr:nvSpPr>
      <xdr:spPr>
        <a:xfrm rot="5400000">
          <a:off x="-115570" y="10490835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- 83 -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92075</xdr:colOff>
      <xdr:row>166</xdr:row>
      <xdr:rowOff>451485</xdr:rowOff>
    </xdr:from>
    <xdr:to>
      <xdr:col>0</xdr:col>
      <xdr:colOff>412115</xdr:colOff>
      <xdr:row>168</xdr:row>
      <xdr:rowOff>12065</xdr:rowOff>
    </xdr:to>
    <xdr:sp>
      <xdr:nvSpPr>
        <xdr:cNvPr id="28" name="文本框 27"/>
        <xdr:cNvSpPr txBox="1"/>
      </xdr:nvSpPr>
      <xdr:spPr>
        <a:xfrm rot="5400000">
          <a:off x="-131445" y="11494198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- 85 -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77470</xdr:colOff>
      <xdr:row>154</xdr:row>
      <xdr:rowOff>288925</xdr:rowOff>
    </xdr:from>
    <xdr:to>
      <xdr:col>0</xdr:col>
      <xdr:colOff>397510</xdr:colOff>
      <xdr:row>155</xdr:row>
      <xdr:rowOff>738505</xdr:rowOff>
    </xdr:to>
    <xdr:sp>
      <xdr:nvSpPr>
        <xdr:cNvPr id="29" name="文本框 28"/>
        <xdr:cNvSpPr txBox="1"/>
      </xdr:nvSpPr>
      <xdr:spPr>
        <a:xfrm rot="5400000">
          <a:off x="-146050" y="10568622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- 84 -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96520</xdr:colOff>
      <xdr:row>168</xdr:row>
      <xdr:rowOff>22860</xdr:rowOff>
    </xdr:from>
    <xdr:to>
      <xdr:col>0</xdr:col>
      <xdr:colOff>416560</xdr:colOff>
      <xdr:row>169</xdr:row>
      <xdr:rowOff>193040</xdr:rowOff>
    </xdr:to>
    <xdr:sp>
      <xdr:nvSpPr>
        <xdr:cNvPr id="30" name="文本框 29"/>
        <xdr:cNvSpPr txBox="1"/>
      </xdr:nvSpPr>
      <xdr:spPr>
        <a:xfrm rot="5400000">
          <a:off x="-127000" y="11571986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- 86 -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88900</xdr:colOff>
      <xdr:row>178</xdr:row>
      <xdr:rowOff>664845</xdr:rowOff>
    </xdr:from>
    <xdr:to>
      <xdr:col>0</xdr:col>
      <xdr:colOff>408940</xdr:colOff>
      <xdr:row>179</xdr:row>
      <xdr:rowOff>631825</xdr:rowOff>
    </xdr:to>
    <xdr:sp>
      <xdr:nvSpPr>
        <xdr:cNvPr id="31" name="文本框 30"/>
        <xdr:cNvSpPr txBox="1"/>
      </xdr:nvSpPr>
      <xdr:spPr>
        <a:xfrm rot="5400000">
          <a:off x="-134620" y="12417234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- 87 -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95885</xdr:colOff>
      <xdr:row>179</xdr:row>
      <xdr:rowOff>602615</xdr:rowOff>
    </xdr:from>
    <xdr:to>
      <xdr:col>0</xdr:col>
      <xdr:colOff>415925</xdr:colOff>
      <xdr:row>181</xdr:row>
      <xdr:rowOff>23495</xdr:rowOff>
    </xdr:to>
    <xdr:sp>
      <xdr:nvSpPr>
        <xdr:cNvPr id="32" name="文本框 31"/>
        <xdr:cNvSpPr txBox="1"/>
      </xdr:nvSpPr>
      <xdr:spPr>
        <a:xfrm rot="5400000">
          <a:off x="-127635" y="12491021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- 88 -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88900</xdr:colOff>
      <xdr:row>192</xdr:row>
      <xdr:rowOff>41275</xdr:rowOff>
    </xdr:from>
    <xdr:to>
      <xdr:col>0</xdr:col>
      <xdr:colOff>408940</xdr:colOff>
      <xdr:row>192</xdr:row>
      <xdr:rowOff>808355</xdr:rowOff>
    </xdr:to>
    <xdr:sp>
      <xdr:nvSpPr>
        <xdr:cNvPr id="33" name="文本框 32"/>
        <xdr:cNvSpPr txBox="1"/>
      </xdr:nvSpPr>
      <xdr:spPr>
        <a:xfrm rot="5400000">
          <a:off x="-134620" y="13323887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- 89 -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102870</xdr:colOff>
      <xdr:row>192</xdr:row>
      <xdr:rowOff>835025</xdr:rowOff>
    </xdr:from>
    <xdr:to>
      <xdr:col>0</xdr:col>
      <xdr:colOff>422910</xdr:colOff>
      <xdr:row>194</xdr:row>
      <xdr:rowOff>40005</xdr:rowOff>
    </xdr:to>
    <xdr:sp>
      <xdr:nvSpPr>
        <xdr:cNvPr id="34" name="文本框 33"/>
        <xdr:cNvSpPr txBox="1"/>
      </xdr:nvSpPr>
      <xdr:spPr>
        <a:xfrm rot="5400000">
          <a:off x="-120650" y="13403262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- 90 -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84455</xdr:colOff>
      <xdr:row>208</xdr:row>
      <xdr:rowOff>252730</xdr:rowOff>
    </xdr:from>
    <xdr:to>
      <xdr:col>0</xdr:col>
      <xdr:colOff>404495</xdr:colOff>
      <xdr:row>208</xdr:row>
      <xdr:rowOff>1019810</xdr:rowOff>
    </xdr:to>
    <xdr:sp>
      <xdr:nvSpPr>
        <xdr:cNvPr id="35" name="文本框 34"/>
        <xdr:cNvSpPr txBox="1"/>
      </xdr:nvSpPr>
      <xdr:spPr>
        <a:xfrm rot="5400000">
          <a:off x="-139065" y="14355953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- 91 -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58420</xdr:colOff>
      <xdr:row>208</xdr:row>
      <xdr:rowOff>988060</xdr:rowOff>
    </xdr:from>
    <xdr:to>
      <xdr:col>0</xdr:col>
      <xdr:colOff>420370</xdr:colOff>
      <xdr:row>210</xdr:row>
      <xdr:rowOff>334010</xdr:rowOff>
    </xdr:to>
    <xdr:sp>
      <xdr:nvSpPr>
        <xdr:cNvPr id="38" name="文本框 37"/>
        <xdr:cNvSpPr txBox="1"/>
      </xdr:nvSpPr>
      <xdr:spPr>
        <a:xfrm rot="5400000">
          <a:off x="-328930" y="14445869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p>
          <a:pPr algn="l"/>
          <a:r>
            <a:rPr lang="en-US" altLang="zh-CN" sz="1400">
              <a:latin typeface="宋体" panose="02010600030101010101" pitchFamily="7" charset="-122"/>
              <a:ea typeface="宋体" panose="02010600030101010101" pitchFamily="7" charset="-122"/>
            </a:rPr>
            <a:t>- 92 -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36195</xdr:colOff>
      <xdr:row>222</xdr:row>
      <xdr:rowOff>642620</xdr:rowOff>
    </xdr:from>
    <xdr:to>
      <xdr:col>0</xdr:col>
      <xdr:colOff>398145</xdr:colOff>
      <xdr:row>223</xdr:row>
      <xdr:rowOff>280670</xdr:rowOff>
    </xdr:to>
    <xdr:sp>
      <xdr:nvSpPr>
        <xdr:cNvPr id="39" name="文本框 38"/>
        <xdr:cNvSpPr txBox="1"/>
      </xdr:nvSpPr>
      <xdr:spPr>
        <a:xfrm rot="5400000">
          <a:off x="-351155" y="15362555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- 93 -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33655</xdr:colOff>
      <xdr:row>222</xdr:row>
      <xdr:rowOff>1441450</xdr:rowOff>
    </xdr:from>
    <xdr:to>
      <xdr:col>0</xdr:col>
      <xdr:colOff>395605</xdr:colOff>
      <xdr:row>224</xdr:row>
      <xdr:rowOff>431800</xdr:rowOff>
    </xdr:to>
    <xdr:sp>
      <xdr:nvSpPr>
        <xdr:cNvPr id="40" name="文本框 39"/>
        <xdr:cNvSpPr txBox="1"/>
      </xdr:nvSpPr>
      <xdr:spPr>
        <a:xfrm rot="5400000">
          <a:off x="-353695" y="15442438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- 94 -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46990</xdr:colOff>
      <xdr:row>231</xdr:row>
      <xdr:rowOff>345440</xdr:rowOff>
    </xdr:from>
    <xdr:to>
      <xdr:col>0</xdr:col>
      <xdr:colOff>408940</xdr:colOff>
      <xdr:row>232</xdr:row>
      <xdr:rowOff>377190</xdr:rowOff>
    </xdr:to>
    <xdr:sp>
      <xdr:nvSpPr>
        <xdr:cNvPr id="41" name="文本框 40"/>
        <xdr:cNvSpPr txBox="1"/>
      </xdr:nvSpPr>
      <xdr:spPr>
        <a:xfrm rot="5400000">
          <a:off x="-340360" y="16305657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- 95 -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44450</xdr:colOff>
      <xdr:row>231</xdr:row>
      <xdr:rowOff>1069975</xdr:rowOff>
    </xdr:from>
    <xdr:to>
      <xdr:col>0</xdr:col>
      <xdr:colOff>406400</xdr:colOff>
      <xdr:row>232</xdr:row>
      <xdr:rowOff>1101725</xdr:rowOff>
    </xdr:to>
    <xdr:sp>
      <xdr:nvSpPr>
        <xdr:cNvPr id="42" name="文本框 41"/>
        <xdr:cNvSpPr txBox="1"/>
      </xdr:nvSpPr>
      <xdr:spPr>
        <a:xfrm rot="5400000">
          <a:off x="-342900" y="16378110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- 96 -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54610</xdr:colOff>
      <xdr:row>237</xdr:row>
      <xdr:rowOff>233680</xdr:rowOff>
    </xdr:from>
    <xdr:to>
      <xdr:col>0</xdr:col>
      <xdr:colOff>416560</xdr:colOff>
      <xdr:row>238</xdr:row>
      <xdr:rowOff>405130</xdr:rowOff>
    </xdr:to>
    <xdr:sp>
      <xdr:nvSpPr>
        <xdr:cNvPr id="43" name="文本框 42"/>
        <xdr:cNvSpPr txBox="1"/>
      </xdr:nvSpPr>
      <xdr:spPr>
        <a:xfrm rot="5400000">
          <a:off x="-389890" y="172692060"/>
          <a:ext cx="12509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- 97 -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50800</xdr:colOff>
      <xdr:row>237</xdr:row>
      <xdr:rowOff>1068070</xdr:rowOff>
    </xdr:from>
    <xdr:to>
      <xdr:col>0</xdr:col>
      <xdr:colOff>412750</xdr:colOff>
      <xdr:row>239</xdr:row>
      <xdr:rowOff>147320</xdr:rowOff>
    </xdr:to>
    <xdr:sp>
      <xdr:nvSpPr>
        <xdr:cNvPr id="44" name="文本框 43"/>
        <xdr:cNvSpPr txBox="1"/>
      </xdr:nvSpPr>
      <xdr:spPr>
        <a:xfrm rot="5400000">
          <a:off x="-393700" y="173526450"/>
          <a:ext cx="12509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- 98 -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45085</xdr:colOff>
      <xdr:row>248</xdr:row>
      <xdr:rowOff>1561465</xdr:rowOff>
    </xdr:from>
    <xdr:to>
      <xdr:col>0</xdr:col>
      <xdr:colOff>407035</xdr:colOff>
      <xdr:row>249</xdr:row>
      <xdr:rowOff>869315</xdr:rowOff>
    </xdr:to>
    <xdr:sp>
      <xdr:nvSpPr>
        <xdr:cNvPr id="45" name="文本框 44"/>
        <xdr:cNvSpPr txBox="1"/>
      </xdr:nvSpPr>
      <xdr:spPr>
        <a:xfrm rot="5400000">
          <a:off x="-215265" y="183487695"/>
          <a:ext cx="882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- 100 -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65405</xdr:colOff>
      <xdr:row>259</xdr:row>
      <xdr:rowOff>504190</xdr:rowOff>
    </xdr:from>
    <xdr:to>
      <xdr:col>0</xdr:col>
      <xdr:colOff>427355</xdr:colOff>
      <xdr:row>261</xdr:row>
      <xdr:rowOff>269240</xdr:rowOff>
    </xdr:to>
    <xdr:sp>
      <xdr:nvSpPr>
        <xdr:cNvPr id="47" name="文本框 46"/>
        <xdr:cNvSpPr txBox="1"/>
      </xdr:nvSpPr>
      <xdr:spPr>
        <a:xfrm rot="5400000">
          <a:off x="-321945" y="19306032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- 101 -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62865</xdr:colOff>
      <xdr:row>261</xdr:row>
      <xdr:rowOff>20320</xdr:rowOff>
    </xdr:from>
    <xdr:to>
      <xdr:col>0</xdr:col>
      <xdr:colOff>424815</xdr:colOff>
      <xdr:row>262</xdr:row>
      <xdr:rowOff>26670</xdr:rowOff>
    </xdr:to>
    <xdr:sp>
      <xdr:nvSpPr>
        <xdr:cNvPr id="48" name="文本框 47"/>
        <xdr:cNvSpPr txBox="1"/>
      </xdr:nvSpPr>
      <xdr:spPr>
        <a:xfrm rot="5400000">
          <a:off x="-324485" y="19394805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- 102 -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53975</xdr:colOff>
      <xdr:row>271</xdr:row>
      <xdr:rowOff>96520</xdr:rowOff>
    </xdr:from>
    <xdr:to>
      <xdr:col>0</xdr:col>
      <xdr:colOff>415925</xdr:colOff>
      <xdr:row>272</xdr:row>
      <xdr:rowOff>227330</xdr:rowOff>
    </xdr:to>
    <xdr:sp>
      <xdr:nvSpPr>
        <xdr:cNvPr id="49" name="文本框 48"/>
        <xdr:cNvSpPr txBox="1"/>
      </xdr:nvSpPr>
      <xdr:spPr>
        <a:xfrm rot="5400000">
          <a:off x="-287655" y="203287630"/>
          <a:ext cx="104521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- 103 -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54610</xdr:colOff>
      <xdr:row>271</xdr:row>
      <xdr:rowOff>857250</xdr:rowOff>
    </xdr:from>
    <xdr:to>
      <xdr:col>0</xdr:col>
      <xdr:colOff>416560</xdr:colOff>
      <xdr:row>273</xdr:row>
      <xdr:rowOff>419100</xdr:rowOff>
    </xdr:to>
    <xdr:sp>
      <xdr:nvSpPr>
        <xdr:cNvPr id="50" name="文本框 49"/>
        <xdr:cNvSpPr txBox="1"/>
      </xdr:nvSpPr>
      <xdr:spPr>
        <a:xfrm rot="5400000">
          <a:off x="-332740" y="20409408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- 104 -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45720</xdr:colOff>
      <xdr:row>280</xdr:row>
      <xdr:rowOff>361950</xdr:rowOff>
    </xdr:from>
    <xdr:to>
      <xdr:col>0</xdr:col>
      <xdr:colOff>407670</xdr:colOff>
      <xdr:row>281</xdr:row>
      <xdr:rowOff>304800</xdr:rowOff>
    </xdr:to>
    <xdr:sp>
      <xdr:nvSpPr>
        <xdr:cNvPr id="51" name="文本框 50"/>
        <xdr:cNvSpPr txBox="1"/>
      </xdr:nvSpPr>
      <xdr:spPr>
        <a:xfrm rot="5400000">
          <a:off x="-341630" y="21290788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- 105 -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46990</xdr:colOff>
      <xdr:row>280</xdr:row>
      <xdr:rowOff>1160145</xdr:rowOff>
    </xdr:from>
    <xdr:to>
      <xdr:col>0</xdr:col>
      <xdr:colOff>408940</xdr:colOff>
      <xdr:row>281</xdr:row>
      <xdr:rowOff>1102995</xdr:rowOff>
    </xdr:to>
    <xdr:sp>
      <xdr:nvSpPr>
        <xdr:cNvPr id="52" name="文本框 51"/>
        <xdr:cNvSpPr txBox="1"/>
      </xdr:nvSpPr>
      <xdr:spPr>
        <a:xfrm rot="5400000">
          <a:off x="-340360" y="21370607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- 106 -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63500</xdr:colOff>
      <xdr:row>287</xdr:row>
      <xdr:rowOff>252095</xdr:rowOff>
    </xdr:from>
    <xdr:to>
      <xdr:col>0</xdr:col>
      <xdr:colOff>425450</xdr:colOff>
      <xdr:row>288</xdr:row>
      <xdr:rowOff>360045</xdr:rowOff>
    </xdr:to>
    <xdr:sp>
      <xdr:nvSpPr>
        <xdr:cNvPr id="53" name="文本框 52"/>
        <xdr:cNvSpPr txBox="1"/>
      </xdr:nvSpPr>
      <xdr:spPr>
        <a:xfrm rot="5400000">
          <a:off x="-323850" y="22264052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- 107 -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59690</xdr:colOff>
      <xdr:row>287</xdr:row>
      <xdr:rowOff>989965</xdr:rowOff>
    </xdr:from>
    <xdr:to>
      <xdr:col>0</xdr:col>
      <xdr:colOff>421640</xdr:colOff>
      <xdr:row>289</xdr:row>
      <xdr:rowOff>323215</xdr:rowOff>
    </xdr:to>
    <xdr:sp>
      <xdr:nvSpPr>
        <xdr:cNvPr id="54" name="文本框 53"/>
        <xdr:cNvSpPr txBox="1"/>
      </xdr:nvSpPr>
      <xdr:spPr>
        <a:xfrm rot="5400000">
          <a:off x="-327660" y="22337839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- 108 -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50165</xdr:colOff>
      <xdr:row>299</xdr:row>
      <xdr:rowOff>88265</xdr:rowOff>
    </xdr:from>
    <xdr:to>
      <xdr:col>0</xdr:col>
      <xdr:colOff>412115</xdr:colOff>
      <xdr:row>300</xdr:row>
      <xdr:rowOff>183515</xdr:rowOff>
    </xdr:to>
    <xdr:sp>
      <xdr:nvSpPr>
        <xdr:cNvPr id="55" name="文本框 54"/>
        <xdr:cNvSpPr txBox="1"/>
      </xdr:nvSpPr>
      <xdr:spPr>
        <a:xfrm rot="5400000">
          <a:off x="-337185" y="23257319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- 109 -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59055</xdr:colOff>
      <xdr:row>299</xdr:row>
      <xdr:rowOff>1016000</xdr:rowOff>
    </xdr:from>
    <xdr:to>
      <xdr:col>0</xdr:col>
      <xdr:colOff>421005</xdr:colOff>
      <xdr:row>301</xdr:row>
      <xdr:rowOff>679450</xdr:rowOff>
    </xdr:to>
    <xdr:sp>
      <xdr:nvSpPr>
        <xdr:cNvPr id="56" name="文本框 55"/>
        <xdr:cNvSpPr txBox="1"/>
      </xdr:nvSpPr>
      <xdr:spPr>
        <a:xfrm rot="5400000">
          <a:off x="-328295" y="23350093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- 110 -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43180</xdr:colOff>
      <xdr:row>312</xdr:row>
      <xdr:rowOff>70485</xdr:rowOff>
    </xdr:from>
    <xdr:to>
      <xdr:col>0</xdr:col>
      <xdr:colOff>405130</xdr:colOff>
      <xdr:row>313</xdr:row>
      <xdr:rowOff>267335</xdr:rowOff>
    </xdr:to>
    <xdr:sp>
      <xdr:nvSpPr>
        <xdr:cNvPr id="57" name="文本框 56"/>
        <xdr:cNvSpPr txBox="1"/>
      </xdr:nvSpPr>
      <xdr:spPr>
        <a:xfrm rot="5400000">
          <a:off x="-344170" y="24277891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- 111 -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30480</xdr:colOff>
      <xdr:row>312</xdr:row>
      <xdr:rowOff>925195</xdr:rowOff>
    </xdr:from>
    <xdr:to>
      <xdr:col>0</xdr:col>
      <xdr:colOff>392430</xdr:colOff>
      <xdr:row>314</xdr:row>
      <xdr:rowOff>67945</xdr:rowOff>
    </xdr:to>
    <xdr:sp>
      <xdr:nvSpPr>
        <xdr:cNvPr id="58" name="文本框 57"/>
        <xdr:cNvSpPr txBox="1"/>
      </xdr:nvSpPr>
      <xdr:spPr>
        <a:xfrm rot="5400000">
          <a:off x="-356870" y="24363362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- 112 -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49530</xdr:colOff>
      <xdr:row>323</xdr:row>
      <xdr:rowOff>307975</xdr:rowOff>
    </xdr:from>
    <xdr:to>
      <xdr:col>0</xdr:col>
      <xdr:colOff>411480</xdr:colOff>
      <xdr:row>326</xdr:row>
      <xdr:rowOff>466725</xdr:rowOff>
    </xdr:to>
    <xdr:sp>
      <xdr:nvSpPr>
        <xdr:cNvPr id="59" name="文本框 58"/>
        <xdr:cNvSpPr txBox="1"/>
      </xdr:nvSpPr>
      <xdr:spPr>
        <a:xfrm rot="5400000">
          <a:off x="-458470" y="253093855"/>
          <a:ext cx="13779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- 113 -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46355</xdr:colOff>
      <xdr:row>326</xdr:row>
      <xdr:rowOff>17780</xdr:rowOff>
    </xdr:from>
    <xdr:to>
      <xdr:col>0</xdr:col>
      <xdr:colOff>408305</xdr:colOff>
      <xdr:row>326</xdr:row>
      <xdr:rowOff>1243330</xdr:rowOff>
    </xdr:to>
    <xdr:sp>
      <xdr:nvSpPr>
        <xdr:cNvPr id="60" name="文本框 59"/>
        <xdr:cNvSpPr txBox="1"/>
      </xdr:nvSpPr>
      <xdr:spPr>
        <a:xfrm rot="5400000">
          <a:off x="-385445" y="253946660"/>
          <a:ext cx="12255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- 114 -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56515</xdr:colOff>
      <xdr:row>332</xdr:row>
      <xdr:rowOff>1922780</xdr:rowOff>
    </xdr:from>
    <xdr:to>
      <xdr:col>0</xdr:col>
      <xdr:colOff>418465</xdr:colOff>
      <xdr:row>334</xdr:row>
      <xdr:rowOff>494030</xdr:rowOff>
    </xdr:to>
    <xdr:sp>
      <xdr:nvSpPr>
        <xdr:cNvPr id="61" name="文本框 60"/>
        <xdr:cNvSpPr txBox="1"/>
      </xdr:nvSpPr>
      <xdr:spPr>
        <a:xfrm rot="5400000">
          <a:off x="-426085" y="262989060"/>
          <a:ext cx="13271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- 115 -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58420</xdr:colOff>
      <xdr:row>333</xdr:row>
      <xdr:rowOff>589915</xdr:rowOff>
    </xdr:from>
    <xdr:to>
      <xdr:col>0</xdr:col>
      <xdr:colOff>420370</xdr:colOff>
      <xdr:row>335</xdr:row>
      <xdr:rowOff>685165</xdr:rowOff>
    </xdr:to>
    <xdr:sp>
      <xdr:nvSpPr>
        <xdr:cNvPr id="62" name="文本框 61"/>
        <xdr:cNvSpPr txBox="1"/>
      </xdr:nvSpPr>
      <xdr:spPr>
        <a:xfrm rot="5400000">
          <a:off x="-424180" y="263789795"/>
          <a:ext cx="13271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- 116 -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39370</xdr:colOff>
      <xdr:row>341</xdr:row>
      <xdr:rowOff>358775</xdr:rowOff>
    </xdr:from>
    <xdr:to>
      <xdr:col>0</xdr:col>
      <xdr:colOff>401320</xdr:colOff>
      <xdr:row>342</xdr:row>
      <xdr:rowOff>263525</xdr:rowOff>
    </xdr:to>
    <xdr:sp>
      <xdr:nvSpPr>
        <xdr:cNvPr id="63" name="文本框 62"/>
        <xdr:cNvSpPr txBox="1"/>
      </xdr:nvSpPr>
      <xdr:spPr>
        <a:xfrm rot="5400000">
          <a:off x="-347980" y="27297570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- 117 -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64135</xdr:colOff>
      <xdr:row>341</xdr:row>
      <xdr:rowOff>1184910</xdr:rowOff>
    </xdr:from>
    <xdr:to>
      <xdr:col>0</xdr:col>
      <xdr:colOff>426085</xdr:colOff>
      <xdr:row>342</xdr:row>
      <xdr:rowOff>1089660</xdr:rowOff>
    </xdr:to>
    <xdr:sp>
      <xdr:nvSpPr>
        <xdr:cNvPr id="64" name="文本框 63"/>
        <xdr:cNvSpPr txBox="1"/>
      </xdr:nvSpPr>
      <xdr:spPr>
        <a:xfrm rot="5400000">
          <a:off x="-323215" y="273801840"/>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- 118 -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55880</xdr:colOff>
      <xdr:row>351</xdr:row>
      <xdr:rowOff>579755</xdr:rowOff>
    </xdr:from>
    <xdr:to>
      <xdr:col>0</xdr:col>
      <xdr:colOff>417830</xdr:colOff>
      <xdr:row>354</xdr:row>
      <xdr:rowOff>116205</xdr:rowOff>
    </xdr:to>
    <xdr:sp>
      <xdr:nvSpPr>
        <xdr:cNvPr id="65" name="文本框 64"/>
        <xdr:cNvSpPr txBox="1"/>
      </xdr:nvSpPr>
      <xdr:spPr>
        <a:xfrm rot="5400000">
          <a:off x="-331470" y="28303918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- 119 -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53340</xdr:colOff>
      <xdr:row>354</xdr:row>
      <xdr:rowOff>24765</xdr:rowOff>
    </xdr:from>
    <xdr:to>
      <xdr:col>0</xdr:col>
      <xdr:colOff>415290</xdr:colOff>
      <xdr:row>354</xdr:row>
      <xdr:rowOff>1161415</xdr:rowOff>
    </xdr:to>
    <xdr:sp>
      <xdr:nvSpPr>
        <xdr:cNvPr id="66" name="文本框 65"/>
        <xdr:cNvSpPr txBox="1"/>
      </xdr:nvSpPr>
      <xdr:spPr>
        <a:xfrm rot="5400000">
          <a:off x="-334010" y="28408439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- 120 -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41275</xdr:colOff>
      <xdr:row>364</xdr:row>
      <xdr:rowOff>53975</xdr:rowOff>
    </xdr:from>
    <xdr:to>
      <xdr:col>0</xdr:col>
      <xdr:colOff>403225</xdr:colOff>
      <xdr:row>365</xdr:row>
      <xdr:rowOff>225425</xdr:rowOff>
    </xdr:to>
    <xdr:sp>
      <xdr:nvSpPr>
        <xdr:cNvPr id="67" name="文本框 66"/>
        <xdr:cNvSpPr txBox="1"/>
      </xdr:nvSpPr>
      <xdr:spPr>
        <a:xfrm rot="5400000">
          <a:off x="-295275" y="293079805"/>
          <a:ext cx="10350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- 121 -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56832</xdr:colOff>
      <xdr:row>365</xdr:row>
      <xdr:rowOff>2222</xdr:rowOff>
    </xdr:from>
    <xdr:to>
      <xdr:col>0</xdr:col>
      <xdr:colOff>418782</xdr:colOff>
      <xdr:row>366</xdr:row>
      <xdr:rowOff>167957</xdr:rowOff>
    </xdr:to>
    <xdr:sp>
      <xdr:nvSpPr>
        <xdr:cNvPr id="68" name="文本框 67"/>
        <xdr:cNvSpPr txBox="1"/>
      </xdr:nvSpPr>
      <xdr:spPr>
        <a:xfrm rot="5400000">
          <a:off x="-264160" y="293875460"/>
          <a:ext cx="100330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- 122 -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67310</xdr:colOff>
      <xdr:row>374</xdr:row>
      <xdr:rowOff>431165</xdr:rowOff>
    </xdr:from>
    <xdr:to>
      <xdr:col>0</xdr:col>
      <xdr:colOff>429260</xdr:colOff>
      <xdr:row>376</xdr:row>
      <xdr:rowOff>145415</xdr:rowOff>
    </xdr:to>
    <xdr:sp>
      <xdr:nvSpPr>
        <xdr:cNvPr id="69" name="文本框 68"/>
        <xdr:cNvSpPr txBox="1"/>
      </xdr:nvSpPr>
      <xdr:spPr>
        <a:xfrm rot="5400000">
          <a:off x="-269240" y="302651795"/>
          <a:ext cx="10350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- 123 -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65405</xdr:colOff>
      <xdr:row>375</xdr:row>
      <xdr:rowOff>610235</xdr:rowOff>
    </xdr:from>
    <xdr:to>
      <xdr:col>0</xdr:col>
      <xdr:colOff>427355</xdr:colOff>
      <xdr:row>377</xdr:row>
      <xdr:rowOff>514985</xdr:rowOff>
    </xdr:to>
    <xdr:sp>
      <xdr:nvSpPr>
        <xdr:cNvPr id="70" name="文本框 69"/>
        <xdr:cNvSpPr txBox="1"/>
      </xdr:nvSpPr>
      <xdr:spPr>
        <a:xfrm rot="5400000">
          <a:off x="-321945" y="30355476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- 124 -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58420</xdr:colOff>
      <xdr:row>385</xdr:row>
      <xdr:rowOff>1269365</xdr:rowOff>
    </xdr:from>
    <xdr:to>
      <xdr:col>0</xdr:col>
      <xdr:colOff>420370</xdr:colOff>
      <xdr:row>386</xdr:row>
      <xdr:rowOff>282575</xdr:rowOff>
    </xdr:to>
    <xdr:sp>
      <xdr:nvSpPr>
        <xdr:cNvPr id="72" name="文本框 71"/>
        <xdr:cNvSpPr txBox="1"/>
      </xdr:nvSpPr>
      <xdr:spPr>
        <a:xfrm rot="5400000">
          <a:off x="-314960" y="312480325"/>
          <a:ext cx="110871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- 125 -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38735</xdr:colOff>
      <xdr:row>396</xdr:row>
      <xdr:rowOff>114935</xdr:rowOff>
    </xdr:from>
    <xdr:to>
      <xdr:col>0</xdr:col>
      <xdr:colOff>400685</xdr:colOff>
      <xdr:row>397</xdr:row>
      <xdr:rowOff>426085</xdr:rowOff>
    </xdr:to>
    <xdr:sp>
      <xdr:nvSpPr>
        <xdr:cNvPr id="77" name="文本框 76"/>
        <xdr:cNvSpPr txBox="1"/>
      </xdr:nvSpPr>
      <xdr:spPr>
        <a:xfrm rot="5400000">
          <a:off x="-348615" y="32326516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- 128 -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45085</xdr:colOff>
      <xdr:row>406</xdr:row>
      <xdr:rowOff>534670</xdr:rowOff>
    </xdr:from>
    <xdr:to>
      <xdr:col>0</xdr:col>
      <xdr:colOff>407035</xdr:colOff>
      <xdr:row>407</xdr:row>
      <xdr:rowOff>462280</xdr:rowOff>
    </xdr:to>
    <xdr:sp>
      <xdr:nvSpPr>
        <xdr:cNvPr id="78" name="文本框 77"/>
        <xdr:cNvSpPr txBox="1"/>
      </xdr:nvSpPr>
      <xdr:spPr>
        <a:xfrm rot="5400000">
          <a:off x="-207645" y="332122780"/>
          <a:ext cx="86741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- 129 -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63500</xdr:colOff>
      <xdr:row>407</xdr:row>
      <xdr:rowOff>463550</xdr:rowOff>
    </xdr:from>
    <xdr:to>
      <xdr:col>0</xdr:col>
      <xdr:colOff>425450</xdr:colOff>
      <xdr:row>409</xdr:row>
      <xdr:rowOff>328930</xdr:rowOff>
    </xdr:to>
    <xdr:sp>
      <xdr:nvSpPr>
        <xdr:cNvPr id="79" name="文本框 78"/>
        <xdr:cNvSpPr txBox="1"/>
      </xdr:nvSpPr>
      <xdr:spPr>
        <a:xfrm rot="5400000">
          <a:off x="-253365" y="333055595"/>
          <a:ext cx="99568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- 130 -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50165</xdr:colOff>
      <xdr:row>418</xdr:row>
      <xdr:rowOff>1007745</xdr:rowOff>
    </xdr:from>
    <xdr:to>
      <xdr:col>0</xdr:col>
      <xdr:colOff>412115</xdr:colOff>
      <xdr:row>421</xdr:row>
      <xdr:rowOff>188595</xdr:rowOff>
    </xdr:to>
    <xdr:sp>
      <xdr:nvSpPr>
        <xdr:cNvPr id="80" name="文本框 79"/>
        <xdr:cNvSpPr txBox="1"/>
      </xdr:nvSpPr>
      <xdr:spPr>
        <a:xfrm rot="5400000">
          <a:off x="-337185" y="34231897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- 131 -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59055</xdr:colOff>
      <xdr:row>421</xdr:row>
      <xdr:rowOff>6985</xdr:rowOff>
    </xdr:from>
    <xdr:to>
      <xdr:col>0</xdr:col>
      <xdr:colOff>421005</xdr:colOff>
      <xdr:row>421</xdr:row>
      <xdr:rowOff>1143635</xdr:rowOff>
    </xdr:to>
    <xdr:sp>
      <xdr:nvSpPr>
        <xdr:cNvPr id="81" name="文本框 80"/>
        <xdr:cNvSpPr txBox="1"/>
      </xdr:nvSpPr>
      <xdr:spPr>
        <a:xfrm rot="5400000">
          <a:off x="-328295" y="343274015"/>
          <a:ext cx="11366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- 132 -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65405</xdr:colOff>
      <xdr:row>434</xdr:row>
      <xdr:rowOff>95885</xdr:rowOff>
    </xdr:from>
    <xdr:to>
      <xdr:col>0</xdr:col>
      <xdr:colOff>427355</xdr:colOff>
      <xdr:row>434</xdr:row>
      <xdr:rowOff>1099185</xdr:rowOff>
    </xdr:to>
    <xdr:sp>
      <xdr:nvSpPr>
        <xdr:cNvPr id="84" name="文本框 83"/>
        <xdr:cNvSpPr txBox="1"/>
      </xdr:nvSpPr>
      <xdr:spPr>
        <a:xfrm rot="5400000">
          <a:off x="-255270" y="352770440"/>
          <a:ext cx="100330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- 134 -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46355</xdr:colOff>
      <xdr:row>441</xdr:row>
      <xdr:rowOff>698500</xdr:rowOff>
    </xdr:from>
    <xdr:to>
      <xdr:col>0</xdr:col>
      <xdr:colOff>408305</xdr:colOff>
      <xdr:row>443</xdr:row>
      <xdr:rowOff>31750</xdr:rowOff>
    </xdr:to>
    <xdr:sp>
      <xdr:nvSpPr>
        <xdr:cNvPr id="85" name="文本框 84"/>
        <xdr:cNvSpPr txBox="1"/>
      </xdr:nvSpPr>
      <xdr:spPr>
        <a:xfrm rot="5400000">
          <a:off x="-226695" y="361415330"/>
          <a:ext cx="9080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- 135 -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57150</xdr:colOff>
      <xdr:row>442</xdr:row>
      <xdr:rowOff>507365</xdr:rowOff>
    </xdr:from>
    <xdr:to>
      <xdr:col>0</xdr:col>
      <xdr:colOff>419100</xdr:colOff>
      <xdr:row>444</xdr:row>
      <xdr:rowOff>247015</xdr:rowOff>
    </xdr:to>
    <xdr:sp>
      <xdr:nvSpPr>
        <xdr:cNvPr id="86" name="文本框 85"/>
        <xdr:cNvSpPr txBox="1"/>
      </xdr:nvSpPr>
      <xdr:spPr>
        <a:xfrm rot="5400000">
          <a:off x="-304800" y="362354495"/>
          <a:ext cx="10858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- 136 -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57150</xdr:colOff>
      <xdr:row>385</xdr:row>
      <xdr:rowOff>2077720</xdr:rowOff>
    </xdr:from>
    <xdr:to>
      <xdr:col>0</xdr:col>
      <xdr:colOff>419100</xdr:colOff>
      <xdr:row>386</xdr:row>
      <xdr:rowOff>966470</xdr:rowOff>
    </xdr:to>
    <xdr:sp>
      <xdr:nvSpPr>
        <xdr:cNvPr id="88" name="文本框 87"/>
        <xdr:cNvSpPr txBox="1"/>
      </xdr:nvSpPr>
      <xdr:spPr>
        <a:xfrm rot="5400000">
          <a:off x="-254000" y="313226450"/>
          <a:ext cx="98425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- 126 -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40957</xdr:colOff>
      <xdr:row>394</xdr:row>
      <xdr:rowOff>328612</xdr:rowOff>
    </xdr:from>
    <xdr:to>
      <xdr:col>0</xdr:col>
      <xdr:colOff>402907</xdr:colOff>
      <xdr:row>396</xdr:row>
      <xdr:rowOff>188277</xdr:rowOff>
    </xdr:to>
    <xdr:sp>
      <xdr:nvSpPr>
        <xdr:cNvPr id="89" name="文本框 88"/>
        <xdr:cNvSpPr txBox="1"/>
      </xdr:nvSpPr>
      <xdr:spPr>
        <a:xfrm rot="5400000">
          <a:off x="-323850" y="322223765"/>
          <a:ext cx="109093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- 127 -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86995</xdr:colOff>
      <xdr:row>12</xdr:row>
      <xdr:rowOff>306070</xdr:rowOff>
    </xdr:from>
    <xdr:to>
      <xdr:col>0</xdr:col>
      <xdr:colOff>407035</xdr:colOff>
      <xdr:row>14</xdr:row>
      <xdr:rowOff>31750</xdr:rowOff>
    </xdr:to>
    <xdr:sp>
      <xdr:nvSpPr>
        <xdr:cNvPr id="3" name="文本框 2"/>
        <xdr:cNvSpPr txBox="1"/>
      </xdr:nvSpPr>
      <xdr:spPr>
        <a:xfrm rot="5400000">
          <a:off x="-136525" y="510667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- 63 -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99060</xdr:colOff>
      <xdr:row>65</xdr:row>
      <xdr:rowOff>26670</xdr:rowOff>
    </xdr:from>
    <xdr:to>
      <xdr:col>0</xdr:col>
      <xdr:colOff>419100</xdr:colOff>
      <xdr:row>66</xdr:row>
      <xdr:rowOff>285750</xdr:rowOff>
    </xdr:to>
    <xdr:sp>
      <xdr:nvSpPr>
        <xdr:cNvPr id="14" name="文本框 13"/>
        <xdr:cNvSpPr txBox="1"/>
      </xdr:nvSpPr>
      <xdr:spPr>
        <a:xfrm rot="5400000">
          <a:off x="-124460" y="3540887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- 70 -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86360</xdr:colOff>
      <xdr:row>76</xdr:row>
      <xdr:rowOff>739140</xdr:rowOff>
    </xdr:from>
    <xdr:to>
      <xdr:col>0</xdr:col>
      <xdr:colOff>406400</xdr:colOff>
      <xdr:row>77</xdr:row>
      <xdr:rowOff>642620</xdr:rowOff>
    </xdr:to>
    <xdr:sp>
      <xdr:nvSpPr>
        <xdr:cNvPr id="15" name="文本框 14"/>
        <xdr:cNvSpPr txBox="1"/>
      </xdr:nvSpPr>
      <xdr:spPr>
        <a:xfrm rot="5400000">
          <a:off x="-137160" y="4424934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- 71 -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93345</xdr:colOff>
      <xdr:row>78</xdr:row>
      <xdr:rowOff>35560</xdr:rowOff>
    </xdr:from>
    <xdr:to>
      <xdr:col>0</xdr:col>
      <xdr:colOff>413385</xdr:colOff>
      <xdr:row>78</xdr:row>
      <xdr:rowOff>802640</xdr:rowOff>
    </xdr:to>
    <xdr:sp>
      <xdr:nvSpPr>
        <xdr:cNvPr id="18" name="文本框 17"/>
        <xdr:cNvSpPr txBox="1"/>
      </xdr:nvSpPr>
      <xdr:spPr>
        <a:xfrm rot="5400000">
          <a:off x="-130175" y="4505706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- 72 -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97790</xdr:colOff>
      <xdr:row>89</xdr:row>
      <xdr:rowOff>676275</xdr:rowOff>
    </xdr:from>
    <xdr:to>
      <xdr:col>0</xdr:col>
      <xdr:colOff>417830</xdr:colOff>
      <xdr:row>89</xdr:row>
      <xdr:rowOff>1443355</xdr:rowOff>
    </xdr:to>
    <xdr:sp>
      <xdr:nvSpPr>
        <xdr:cNvPr id="22" name="文本框 21"/>
        <xdr:cNvSpPr txBox="1"/>
      </xdr:nvSpPr>
      <xdr:spPr>
        <a:xfrm rot="5400000">
          <a:off x="-125730" y="5438457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- 73 -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102870</xdr:colOff>
      <xdr:row>90</xdr:row>
      <xdr:rowOff>9525</xdr:rowOff>
    </xdr:from>
    <xdr:to>
      <xdr:col>0</xdr:col>
      <xdr:colOff>422910</xdr:colOff>
      <xdr:row>91</xdr:row>
      <xdr:rowOff>27305</xdr:rowOff>
    </xdr:to>
    <xdr:sp>
      <xdr:nvSpPr>
        <xdr:cNvPr id="36" name="文本框 35"/>
        <xdr:cNvSpPr txBox="1"/>
      </xdr:nvSpPr>
      <xdr:spPr>
        <a:xfrm rot="5400000">
          <a:off x="-120650" y="5519102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- 74 -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99060</xdr:colOff>
      <xdr:row>103</xdr:row>
      <xdr:rowOff>226060</xdr:rowOff>
    </xdr:from>
    <xdr:to>
      <xdr:col>0</xdr:col>
      <xdr:colOff>419100</xdr:colOff>
      <xdr:row>103</xdr:row>
      <xdr:rowOff>993140</xdr:rowOff>
    </xdr:to>
    <xdr:sp>
      <xdr:nvSpPr>
        <xdr:cNvPr id="71" name="文本框 70"/>
        <xdr:cNvSpPr txBox="1"/>
      </xdr:nvSpPr>
      <xdr:spPr>
        <a:xfrm rot="5400000">
          <a:off x="-124460" y="6458966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- 75 -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104140</xdr:colOff>
      <xdr:row>103</xdr:row>
      <xdr:rowOff>1026160</xdr:rowOff>
    </xdr:from>
    <xdr:to>
      <xdr:col>0</xdr:col>
      <xdr:colOff>424180</xdr:colOff>
      <xdr:row>104</xdr:row>
      <xdr:rowOff>764540</xdr:rowOff>
    </xdr:to>
    <xdr:sp>
      <xdr:nvSpPr>
        <xdr:cNvPr id="73" name="文本框 72"/>
        <xdr:cNvSpPr txBox="1"/>
      </xdr:nvSpPr>
      <xdr:spPr>
        <a:xfrm rot="5400000">
          <a:off x="-119380" y="6538976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- 76 -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90170</xdr:colOff>
      <xdr:row>117</xdr:row>
      <xdr:rowOff>920750</xdr:rowOff>
    </xdr:from>
    <xdr:to>
      <xdr:col>0</xdr:col>
      <xdr:colOff>410210</xdr:colOff>
      <xdr:row>118</xdr:row>
      <xdr:rowOff>24130</xdr:rowOff>
    </xdr:to>
    <xdr:sp>
      <xdr:nvSpPr>
        <xdr:cNvPr id="74" name="文本框 73"/>
        <xdr:cNvSpPr txBox="1"/>
      </xdr:nvSpPr>
      <xdr:spPr>
        <a:xfrm rot="5400000">
          <a:off x="-133350" y="7452995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- 77 -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95885</xdr:colOff>
      <xdr:row>141</xdr:row>
      <xdr:rowOff>538480</xdr:rowOff>
    </xdr:from>
    <xdr:to>
      <xdr:col>0</xdr:col>
      <xdr:colOff>415925</xdr:colOff>
      <xdr:row>142</xdr:row>
      <xdr:rowOff>10160</xdr:rowOff>
    </xdr:to>
    <xdr:sp>
      <xdr:nvSpPr>
        <xdr:cNvPr id="75" name="文本框 74"/>
        <xdr:cNvSpPr txBox="1"/>
      </xdr:nvSpPr>
      <xdr:spPr>
        <a:xfrm rot="5400000">
          <a:off x="-127635" y="94797880"/>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- 81 -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100965</xdr:colOff>
      <xdr:row>142</xdr:row>
      <xdr:rowOff>32385</xdr:rowOff>
    </xdr:from>
    <xdr:to>
      <xdr:col>0</xdr:col>
      <xdr:colOff>421005</xdr:colOff>
      <xdr:row>142</xdr:row>
      <xdr:rowOff>799465</xdr:rowOff>
    </xdr:to>
    <xdr:sp>
      <xdr:nvSpPr>
        <xdr:cNvPr id="82" name="文本框 81"/>
        <xdr:cNvSpPr txBox="1"/>
      </xdr:nvSpPr>
      <xdr:spPr>
        <a:xfrm rot="5400000">
          <a:off x="-122555" y="95587185"/>
          <a:ext cx="76708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- 82 -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91122</xdr:colOff>
      <xdr:row>248</xdr:row>
      <xdr:rowOff>807402</xdr:rowOff>
    </xdr:from>
    <xdr:to>
      <xdr:col>0</xdr:col>
      <xdr:colOff>411162</xdr:colOff>
      <xdr:row>248</xdr:row>
      <xdr:rowOff>1573847</xdr:rowOff>
    </xdr:to>
    <xdr:sp>
      <xdr:nvSpPr>
        <xdr:cNvPr id="90" name="文本框 89"/>
        <xdr:cNvSpPr txBox="1"/>
      </xdr:nvSpPr>
      <xdr:spPr>
        <a:xfrm rot="5400000">
          <a:off x="-132080" y="182695850"/>
          <a:ext cx="765810" cy="32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- 99 -</a:t>
          </a:r>
          <a:endParaRPr lang="en-US" altLang="zh-CN" sz="1400">
            <a:latin typeface="宋体" panose="02010600030101010101" pitchFamily="7" charset="-122"/>
            <a:ea typeface="宋体" panose="02010600030101010101" pitchFamily="7" charset="-122"/>
          </a:endParaRPr>
        </a:p>
      </xdr:txBody>
    </xdr:sp>
    <xdr:clientData/>
  </xdr:twoCellAnchor>
  <xdr:twoCellAnchor>
    <xdr:from>
      <xdr:col>0</xdr:col>
      <xdr:colOff>36830</xdr:colOff>
      <xdr:row>431</xdr:row>
      <xdr:rowOff>796290</xdr:rowOff>
    </xdr:from>
    <xdr:to>
      <xdr:col>0</xdr:col>
      <xdr:colOff>398780</xdr:colOff>
      <xdr:row>434</xdr:row>
      <xdr:rowOff>135890</xdr:rowOff>
    </xdr:to>
    <xdr:sp>
      <xdr:nvSpPr>
        <xdr:cNvPr id="91" name="文本框 90"/>
        <xdr:cNvSpPr txBox="1"/>
      </xdr:nvSpPr>
      <xdr:spPr>
        <a:xfrm rot="5400000">
          <a:off x="-283845" y="351807145"/>
          <a:ext cx="1003300" cy="361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en-US" altLang="zh-CN" sz="1400">
              <a:latin typeface="宋体" panose="02010600030101010101" pitchFamily="7" charset="-122"/>
              <a:ea typeface="宋体" panose="02010600030101010101" pitchFamily="7" charset="-122"/>
            </a:rPr>
            <a:t>- 133-</a:t>
          </a:r>
          <a:endParaRPr lang="en-US" altLang="zh-CN" sz="1400">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C450"/>
  <sheetViews>
    <sheetView tabSelected="1" view="pageBreakPreview" zoomScale="110" zoomScaleNormal="55" topLeftCell="A140" workbookViewId="0">
      <selection activeCell="F140" sqref="F140"/>
    </sheetView>
  </sheetViews>
  <sheetFormatPr defaultColWidth="9" defaultRowHeight="12"/>
  <cols>
    <col min="1" max="1" width="5.75" style="4" customWidth="1"/>
    <col min="2" max="2" width="3.5" style="5" customWidth="1"/>
    <col min="3" max="3" width="15.1" style="6" customWidth="1"/>
    <col min="4" max="4" width="4.7" style="7" customWidth="1"/>
    <col min="5" max="5" width="9.7" style="7" customWidth="1"/>
    <col min="6" max="6" width="30.9083333333333" style="6" customWidth="1"/>
    <col min="7" max="7" width="6.31666666666667" style="7" customWidth="1"/>
    <col min="8" max="8" width="8.25" style="8" customWidth="1"/>
    <col min="9" max="9" width="9.375" style="8" customWidth="1"/>
    <col min="10" max="10" width="7.875" style="7" customWidth="1"/>
    <col min="11" max="11" width="8.29166666666667" style="7" customWidth="1"/>
    <col min="12" max="12" width="11" style="7" customWidth="1"/>
    <col min="13" max="16384" width="9" style="4"/>
  </cols>
  <sheetData>
    <row r="1" s="1" customFormat="1" ht="26.4" spans="2:12">
      <c r="B1" s="9" t="s">
        <v>0</v>
      </c>
      <c r="C1" s="10"/>
      <c r="D1" s="9"/>
      <c r="E1" s="9"/>
      <c r="F1" s="9"/>
      <c r="G1" s="9"/>
      <c r="H1" s="11"/>
      <c r="I1" s="11"/>
      <c r="J1" s="9"/>
      <c r="K1" s="9"/>
      <c r="L1" s="9"/>
    </row>
    <row r="2" customHeight="1" spans="2:12">
      <c r="B2" s="12" t="s">
        <v>1</v>
      </c>
      <c r="C2" s="12" t="s">
        <v>2</v>
      </c>
      <c r="D2" s="12" t="s">
        <v>3</v>
      </c>
      <c r="E2" s="12" t="s">
        <v>4</v>
      </c>
      <c r="F2" s="12" t="s">
        <v>5</v>
      </c>
      <c r="G2" s="12" t="s">
        <v>6</v>
      </c>
      <c r="H2" s="13" t="s">
        <v>7</v>
      </c>
      <c r="I2" s="30" t="s">
        <v>8</v>
      </c>
      <c r="J2" s="31" t="s">
        <v>9</v>
      </c>
      <c r="K2" s="31" t="s">
        <v>10</v>
      </c>
      <c r="L2" s="31" t="s">
        <v>11</v>
      </c>
    </row>
    <row r="3" ht="30" customHeight="1" spans="2:12">
      <c r="B3" s="12"/>
      <c r="C3" s="12"/>
      <c r="D3" s="12"/>
      <c r="E3" s="12"/>
      <c r="F3" s="12"/>
      <c r="G3" s="12"/>
      <c r="H3" s="13"/>
      <c r="I3" s="32"/>
      <c r="J3" s="33"/>
      <c r="K3" s="33"/>
      <c r="L3" s="33"/>
    </row>
    <row r="4" s="2" customFormat="1" ht="25" customHeight="1" spans="2:12">
      <c r="B4" s="14" t="s">
        <v>12</v>
      </c>
      <c r="C4" s="15"/>
      <c r="D4" s="16"/>
      <c r="E4" s="16"/>
      <c r="F4" s="15"/>
      <c r="G4" s="17"/>
      <c r="H4" s="18">
        <f>H125+H206+H5+H218+H325+H380+H312</f>
        <v>15500127.9</v>
      </c>
      <c r="I4" s="18">
        <f>I125+I206+I5+I218+I325+I380+I312</f>
        <v>13341092.97</v>
      </c>
      <c r="J4" s="34"/>
      <c r="K4" s="35"/>
      <c r="L4" s="35"/>
    </row>
    <row r="5" s="2" customFormat="1" ht="25" customHeight="1" spans="2:12">
      <c r="B5" s="19" t="s">
        <v>13</v>
      </c>
      <c r="C5" s="20"/>
      <c r="D5" s="20"/>
      <c r="E5" s="20"/>
      <c r="F5" s="20"/>
      <c r="G5" s="17"/>
      <c r="H5" s="18">
        <f>H6+H34+H72+H117</f>
        <v>4856538.09</v>
      </c>
      <c r="I5" s="18">
        <f>I6+I34+I72+I117</f>
        <v>4388930.08</v>
      </c>
      <c r="J5" s="34"/>
      <c r="K5" s="35"/>
      <c r="L5" s="35"/>
    </row>
    <row r="6" s="2" customFormat="1" ht="25" customHeight="1" spans="2:12">
      <c r="B6" s="21" t="s">
        <v>14</v>
      </c>
      <c r="C6" s="22"/>
      <c r="D6" s="22"/>
      <c r="E6" s="22"/>
      <c r="F6" s="22"/>
      <c r="G6" s="23"/>
      <c r="H6" s="18">
        <f>SUM(H7:H33)</f>
        <v>2210969</v>
      </c>
      <c r="I6" s="18">
        <f>SUM(I7:I33)</f>
        <v>1805969</v>
      </c>
      <c r="J6" s="34"/>
      <c r="K6" s="35"/>
      <c r="L6" s="35"/>
    </row>
    <row r="7" ht="39" customHeight="1" spans="2:12">
      <c r="B7" s="24">
        <v>1</v>
      </c>
      <c r="C7" s="25" t="s">
        <v>15</v>
      </c>
      <c r="D7" s="24" t="s">
        <v>16</v>
      </c>
      <c r="E7" s="24" t="s">
        <v>17</v>
      </c>
      <c r="F7" s="25" t="s">
        <v>18</v>
      </c>
      <c r="G7" s="24" t="s">
        <v>19</v>
      </c>
      <c r="H7" s="26">
        <v>750000</v>
      </c>
      <c r="I7" s="26">
        <v>750000</v>
      </c>
      <c r="J7" s="24" t="s">
        <v>20</v>
      </c>
      <c r="K7" s="24" t="s">
        <v>21</v>
      </c>
      <c r="L7" s="24" t="s">
        <v>17</v>
      </c>
    </row>
    <row r="8" ht="27" customHeight="1" spans="2:12">
      <c r="B8" s="24">
        <v>2</v>
      </c>
      <c r="C8" s="25" t="s">
        <v>22</v>
      </c>
      <c r="D8" s="24" t="s">
        <v>16</v>
      </c>
      <c r="E8" s="24" t="s">
        <v>23</v>
      </c>
      <c r="F8" s="25" t="s">
        <v>24</v>
      </c>
      <c r="G8" s="24" t="s">
        <v>25</v>
      </c>
      <c r="H8" s="26">
        <v>700000</v>
      </c>
      <c r="I8" s="26">
        <v>295000</v>
      </c>
      <c r="J8" s="24" t="s">
        <v>20</v>
      </c>
      <c r="K8" s="24" t="s">
        <v>21</v>
      </c>
      <c r="L8" s="24" t="s">
        <v>23</v>
      </c>
    </row>
    <row r="9" ht="29" customHeight="1" spans="2:12">
      <c r="B9" s="24">
        <v>3</v>
      </c>
      <c r="C9" s="25" t="s">
        <v>26</v>
      </c>
      <c r="D9" s="24" t="s">
        <v>16</v>
      </c>
      <c r="E9" s="24" t="s">
        <v>27</v>
      </c>
      <c r="F9" s="25" t="s">
        <v>28</v>
      </c>
      <c r="G9" s="24" t="s">
        <v>19</v>
      </c>
      <c r="H9" s="26">
        <v>206000</v>
      </c>
      <c r="I9" s="26">
        <v>206000</v>
      </c>
      <c r="J9" s="24" t="s">
        <v>29</v>
      </c>
      <c r="K9" s="24" t="s">
        <v>30</v>
      </c>
      <c r="L9" s="24" t="s">
        <v>27</v>
      </c>
    </row>
    <row r="10" ht="30" customHeight="1" spans="2:12">
      <c r="B10" s="24">
        <v>4</v>
      </c>
      <c r="C10" s="25" t="s">
        <v>31</v>
      </c>
      <c r="D10" s="24" t="s">
        <v>16</v>
      </c>
      <c r="E10" s="24" t="s">
        <v>32</v>
      </c>
      <c r="F10" s="25" t="s">
        <v>33</v>
      </c>
      <c r="G10" s="24" t="s">
        <v>34</v>
      </c>
      <c r="H10" s="26">
        <v>130000</v>
      </c>
      <c r="I10" s="26">
        <v>130000</v>
      </c>
      <c r="J10" s="24" t="s">
        <v>35</v>
      </c>
      <c r="K10" s="24" t="s">
        <v>32</v>
      </c>
      <c r="L10" s="24" t="s">
        <v>30</v>
      </c>
    </row>
    <row r="11" ht="38" customHeight="1" spans="2:12">
      <c r="B11" s="24">
        <v>5</v>
      </c>
      <c r="C11" s="25" t="s">
        <v>36</v>
      </c>
      <c r="D11" s="24" t="s">
        <v>16</v>
      </c>
      <c r="E11" s="24" t="s">
        <v>37</v>
      </c>
      <c r="F11" s="25" t="s">
        <v>38</v>
      </c>
      <c r="G11" s="24" t="s">
        <v>19</v>
      </c>
      <c r="H11" s="26">
        <v>100000</v>
      </c>
      <c r="I11" s="26">
        <v>100000</v>
      </c>
      <c r="J11" s="24" t="s">
        <v>35</v>
      </c>
      <c r="K11" s="24" t="s">
        <v>39</v>
      </c>
      <c r="L11" s="24" t="s">
        <v>30</v>
      </c>
    </row>
    <row r="12" ht="54" customHeight="1" spans="2:12">
      <c r="B12" s="24">
        <v>6</v>
      </c>
      <c r="C12" s="25" t="s">
        <v>40</v>
      </c>
      <c r="D12" s="24" t="s">
        <v>41</v>
      </c>
      <c r="E12" s="24" t="s">
        <v>42</v>
      </c>
      <c r="F12" s="25" t="s">
        <v>43</v>
      </c>
      <c r="G12" s="24" t="s">
        <v>19</v>
      </c>
      <c r="H12" s="26">
        <v>50000</v>
      </c>
      <c r="I12" s="26">
        <v>50000</v>
      </c>
      <c r="J12" s="24" t="s">
        <v>35</v>
      </c>
      <c r="K12" s="24" t="s">
        <v>39</v>
      </c>
      <c r="L12" s="24" t="s">
        <v>30</v>
      </c>
    </row>
    <row r="13" ht="34" customHeight="1" spans="2:12">
      <c r="B13" s="24">
        <v>7</v>
      </c>
      <c r="C13" s="25" t="s">
        <v>44</v>
      </c>
      <c r="D13" s="24" t="s">
        <v>41</v>
      </c>
      <c r="E13" s="24" t="s">
        <v>45</v>
      </c>
      <c r="F13" s="25" t="s">
        <v>46</v>
      </c>
      <c r="G13" s="24" t="s">
        <v>19</v>
      </c>
      <c r="H13" s="26">
        <v>5000</v>
      </c>
      <c r="I13" s="26">
        <v>5000</v>
      </c>
      <c r="J13" s="24" t="s">
        <v>35</v>
      </c>
      <c r="K13" s="24" t="s">
        <v>23</v>
      </c>
      <c r="L13" s="24" t="s">
        <v>30</v>
      </c>
    </row>
    <row r="14" ht="48" customHeight="1" spans="2:12">
      <c r="B14" s="24">
        <v>8</v>
      </c>
      <c r="C14" s="25" t="s">
        <v>47</v>
      </c>
      <c r="D14" s="24" t="s">
        <v>16</v>
      </c>
      <c r="E14" s="24" t="s">
        <v>42</v>
      </c>
      <c r="F14" s="25" t="s">
        <v>48</v>
      </c>
      <c r="G14" s="24" t="s">
        <v>19</v>
      </c>
      <c r="H14" s="26">
        <v>50000</v>
      </c>
      <c r="I14" s="26">
        <v>50000</v>
      </c>
      <c r="J14" s="24" t="s">
        <v>35</v>
      </c>
      <c r="K14" s="24" t="s">
        <v>39</v>
      </c>
      <c r="L14" s="24" t="s">
        <v>30</v>
      </c>
    </row>
    <row r="15" ht="42" customHeight="1" spans="2:12">
      <c r="B15" s="24">
        <v>9</v>
      </c>
      <c r="C15" s="25" t="s">
        <v>49</v>
      </c>
      <c r="D15" s="24" t="s">
        <v>16</v>
      </c>
      <c r="E15" s="24" t="s">
        <v>50</v>
      </c>
      <c r="F15" s="25" t="s">
        <v>51</v>
      </c>
      <c r="G15" s="24" t="s">
        <v>19</v>
      </c>
      <c r="H15" s="26">
        <v>4000</v>
      </c>
      <c r="I15" s="26">
        <v>4000</v>
      </c>
      <c r="J15" s="24" t="s">
        <v>52</v>
      </c>
      <c r="K15" s="24" t="s">
        <v>50</v>
      </c>
      <c r="L15" s="24" t="s">
        <v>30</v>
      </c>
    </row>
    <row r="16" ht="60" customHeight="1" spans="2:12">
      <c r="B16" s="24">
        <v>10</v>
      </c>
      <c r="C16" s="25" t="s">
        <v>53</v>
      </c>
      <c r="D16" s="24" t="s">
        <v>16</v>
      </c>
      <c r="E16" s="24" t="s">
        <v>39</v>
      </c>
      <c r="F16" s="25" t="s">
        <v>54</v>
      </c>
      <c r="G16" s="24" t="s">
        <v>55</v>
      </c>
      <c r="H16" s="26">
        <v>5000</v>
      </c>
      <c r="I16" s="26">
        <v>5000</v>
      </c>
      <c r="J16" s="24" t="s">
        <v>52</v>
      </c>
      <c r="K16" s="24" t="s">
        <v>39</v>
      </c>
      <c r="L16" s="24" t="s">
        <v>30</v>
      </c>
    </row>
    <row r="17" ht="32" customHeight="1" spans="2:12">
      <c r="B17" s="24">
        <v>11</v>
      </c>
      <c r="C17" s="25" t="s">
        <v>56</v>
      </c>
      <c r="D17" s="24" t="s">
        <v>41</v>
      </c>
      <c r="E17" s="24" t="s">
        <v>57</v>
      </c>
      <c r="F17" s="25" t="s">
        <v>58</v>
      </c>
      <c r="G17" s="24" t="s">
        <v>19</v>
      </c>
      <c r="H17" s="26">
        <v>80000</v>
      </c>
      <c r="I17" s="26">
        <v>80000</v>
      </c>
      <c r="J17" s="24" t="s">
        <v>29</v>
      </c>
      <c r="K17" s="24" t="s">
        <v>30</v>
      </c>
      <c r="L17" s="24" t="s">
        <v>57</v>
      </c>
    </row>
    <row r="18" ht="36" customHeight="1" spans="2:12">
      <c r="B18" s="24">
        <v>12</v>
      </c>
      <c r="C18" s="25" t="s">
        <v>59</v>
      </c>
      <c r="D18" s="24" t="s">
        <v>16</v>
      </c>
      <c r="E18" s="24" t="s">
        <v>60</v>
      </c>
      <c r="F18" s="25" t="s">
        <v>61</v>
      </c>
      <c r="G18" s="24" t="s">
        <v>19</v>
      </c>
      <c r="H18" s="26">
        <v>20000</v>
      </c>
      <c r="I18" s="26">
        <v>20000</v>
      </c>
      <c r="J18" s="24" t="s">
        <v>52</v>
      </c>
      <c r="K18" s="24" t="s">
        <v>62</v>
      </c>
      <c r="L18" s="24" t="s">
        <v>30</v>
      </c>
    </row>
    <row r="19" ht="34" customHeight="1" spans="2:12">
      <c r="B19" s="24">
        <v>13</v>
      </c>
      <c r="C19" s="25" t="s">
        <v>63</v>
      </c>
      <c r="D19" s="24" t="s">
        <v>41</v>
      </c>
      <c r="E19" s="24" t="s">
        <v>62</v>
      </c>
      <c r="F19" s="25" t="s">
        <v>64</v>
      </c>
      <c r="G19" s="24" t="s">
        <v>19</v>
      </c>
      <c r="H19" s="26">
        <v>25600</v>
      </c>
      <c r="I19" s="26">
        <v>25600</v>
      </c>
      <c r="J19" s="24" t="s">
        <v>29</v>
      </c>
      <c r="K19" s="24" t="s">
        <v>30</v>
      </c>
      <c r="L19" s="24" t="s">
        <v>62</v>
      </c>
    </row>
    <row r="20" ht="34" customHeight="1" spans="2:12">
      <c r="B20" s="24">
        <v>14</v>
      </c>
      <c r="C20" s="25" t="s">
        <v>65</v>
      </c>
      <c r="D20" s="24" t="s">
        <v>41</v>
      </c>
      <c r="E20" s="24" t="s">
        <v>23</v>
      </c>
      <c r="F20" s="25" t="s">
        <v>66</v>
      </c>
      <c r="G20" s="24" t="s">
        <v>19</v>
      </c>
      <c r="H20" s="26">
        <v>20000</v>
      </c>
      <c r="I20" s="26">
        <v>20000</v>
      </c>
      <c r="J20" s="24" t="s">
        <v>29</v>
      </c>
      <c r="K20" s="24" t="s">
        <v>30</v>
      </c>
      <c r="L20" s="24" t="s">
        <v>23</v>
      </c>
    </row>
    <row r="21" ht="41" customHeight="1" spans="2:12">
      <c r="B21" s="24">
        <v>15</v>
      </c>
      <c r="C21" s="25" t="s">
        <v>67</v>
      </c>
      <c r="D21" s="24" t="s">
        <v>16</v>
      </c>
      <c r="E21" s="24" t="s">
        <v>62</v>
      </c>
      <c r="F21" s="25" t="s">
        <v>68</v>
      </c>
      <c r="G21" s="24" t="s">
        <v>69</v>
      </c>
      <c r="H21" s="26">
        <f>1400*9+2*1950</f>
        <v>16500</v>
      </c>
      <c r="I21" s="26">
        <v>16500</v>
      </c>
      <c r="J21" s="24" t="s">
        <v>29</v>
      </c>
      <c r="K21" s="24" t="s">
        <v>30</v>
      </c>
      <c r="L21" s="24" t="s">
        <v>62</v>
      </c>
    </row>
    <row r="22" ht="86" customHeight="1" spans="2:12">
      <c r="B22" s="24">
        <v>16</v>
      </c>
      <c r="C22" s="25" t="s">
        <v>70</v>
      </c>
      <c r="D22" s="24" t="s">
        <v>41</v>
      </c>
      <c r="E22" s="24" t="s">
        <v>71</v>
      </c>
      <c r="F22" s="25" t="s">
        <v>72</v>
      </c>
      <c r="G22" s="24" t="s">
        <v>55</v>
      </c>
      <c r="H22" s="26">
        <v>13179</v>
      </c>
      <c r="I22" s="26">
        <v>13179</v>
      </c>
      <c r="J22" s="24" t="s">
        <v>29</v>
      </c>
      <c r="K22" s="24" t="s">
        <v>73</v>
      </c>
      <c r="L22" s="24" t="s">
        <v>23</v>
      </c>
    </row>
    <row r="23" ht="40" customHeight="1" spans="2:12">
      <c r="B23" s="24">
        <v>17</v>
      </c>
      <c r="C23" s="25" t="s">
        <v>74</v>
      </c>
      <c r="D23" s="24" t="s">
        <v>16</v>
      </c>
      <c r="E23" s="24" t="s">
        <v>75</v>
      </c>
      <c r="F23" s="25" t="s">
        <v>76</v>
      </c>
      <c r="G23" s="24" t="s">
        <v>19</v>
      </c>
      <c r="H23" s="26">
        <v>2500</v>
      </c>
      <c r="I23" s="26">
        <v>2500</v>
      </c>
      <c r="J23" s="24" t="s">
        <v>29</v>
      </c>
      <c r="K23" s="24" t="s">
        <v>30</v>
      </c>
      <c r="L23" s="24" t="s">
        <v>75</v>
      </c>
    </row>
    <row r="24" ht="51" customHeight="1" spans="2:12">
      <c r="B24" s="24">
        <v>18</v>
      </c>
      <c r="C24" s="25" t="s">
        <v>77</v>
      </c>
      <c r="D24" s="24" t="s">
        <v>16</v>
      </c>
      <c r="E24" s="24" t="s">
        <v>78</v>
      </c>
      <c r="F24" s="25" t="s">
        <v>79</v>
      </c>
      <c r="G24" s="24" t="s">
        <v>19</v>
      </c>
      <c r="H24" s="26">
        <v>1000</v>
      </c>
      <c r="I24" s="26">
        <v>1000</v>
      </c>
      <c r="J24" s="24" t="s">
        <v>29</v>
      </c>
      <c r="K24" s="24" t="s">
        <v>57</v>
      </c>
      <c r="L24" s="24" t="s">
        <v>30</v>
      </c>
    </row>
    <row r="25" ht="45" customHeight="1" spans="2:12">
      <c r="B25" s="24">
        <v>19</v>
      </c>
      <c r="C25" s="25" t="s">
        <v>80</v>
      </c>
      <c r="D25" s="24" t="s">
        <v>41</v>
      </c>
      <c r="E25" s="24" t="s">
        <v>50</v>
      </c>
      <c r="F25" s="25" t="s">
        <v>81</v>
      </c>
      <c r="G25" s="24" t="s">
        <v>19</v>
      </c>
      <c r="H25" s="26">
        <v>800</v>
      </c>
      <c r="I25" s="26">
        <v>800</v>
      </c>
      <c r="J25" s="24" t="s">
        <v>29</v>
      </c>
      <c r="K25" s="24" t="s">
        <v>50</v>
      </c>
      <c r="L25" s="24" t="s">
        <v>30</v>
      </c>
    </row>
    <row r="26" ht="33" customHeight="1" spans="2:12">
      <c r="B26" s="24">
        <v>20</v>
      </c>
      <c r="C26" s="25" t="s">
        <v>82</v>
      </c>
      <c r="D26" s="24" t="s">
        <v>41</v>
      </c>
      <c r="E26" s="24" t="s">
        <v>23</v>
      </c>
      <c r="F26" s="25" t="s">
        <v>83</v>
      </c>
      <c r="G26" s="24" t="s">
        <v>19</v>
      </c>
      <c r="H26" s="26">
        <v>9600</v>
      </c>
      <c r="I26" s="26">
        <v>9600</v>
      </c>
      <c r="J26" s="24" t="s">
        <v>29</v>
      </c>
      <c r="K26" s="24" t="s">
        <v>30</v>
      </c>
      <c r="L26" s="24" t="s">
        <v>23</v>
      </c>
    </row>
    <row r="27" ht="30" customHeight="1" spans="2:12">
      <c r="B27" s="24">
        <v>21</v>
      </c>
      <c r="C27" s="25" t="s">
        <v>84</v>
      </c>
      <c r="D27" s="24" t="s">
        <v>41</v>
      </c>
      <c r="E27" s="24" t="s">
        <v>57</v>
      </c>
      <c r="F27" s="25" t="s">
        <v>85</v>
      </c>
      <c r="G27" s="24" t="s">
        <v>19</v>
      </c>
      <c r="H27" s="26">
        <v>6390</v>
      </c>
      <c r="I27" s="26">
        <v>6390</v>
      </c>
      <c r="J27" s="24" t="s">
        <v>29</v>
      </c>
      <c r="K27" s="24" t="s">
        <v>30</v>
      </c>
      <c r="L27" s="24" t="s">
        <v>57</v>
      </c>
    </row>
    <row r="28" ht="31" customHeight="1" spans="2:12">
      <c r="B28" s="24">
        <v>22</v>
      </c>
      <c r="C28" s="25" t="s">
        <v>86</v>
      </c>
      <c r="D28" s="24" t="s">
        <v>16</v>
      </c>
      <c r="E28" s="24" t="s">
        <v>75</v>
      </c>
      <c r="F28" s="25" t="s">
        <v>87</v>
      </c>
      <c r="G28" s="24" t="s">
        <v>19</v>
      </c>
      <c r="H28" s="26">
        <v>4800</v>
      </c>
      <c r="I28" s="26">
        <v>4800</v>
      </c>
      <c r="J28" s="24" t="s">
        <v>29</v>
      </c>
      <c r="K28" s="24" t="s">
        <v>30</v>
      </c>
      <c r="L28" s="24" t="s">
        <v>75</v>
      </c>
    </row>
    <row r="29" ht="28" customHeight="1" spans="2:12">
      <c r="B29" s="24">
        <v>23</v>
      </c>
      <c r="C29" s="25" t="s">
        <v>88</v>
      </c>
      <c r="D29" s="24" t="s">
        <v>16</v>
      </c>
      <c r="E29" s="24" t="s">
        <v>75</v>
      </c>
      <c r="F29" s="25" t="s">
        <v>89</v>
      </c>
      <c r="G29" s="24" t="s">
        <v>90</v>
      </c>
      <c r="H29" s="26">
        <v>4500</v>
      </c>
      <c r="I29" s="26">
        <v>4500</v>
      </c>
      <c r="J29" s="24" t="s">
        <v>29</v>
      </c>
      <c r="K29" s="24" t="s">
        <v>30</v>
      </c>
      <c r="L29" s="24" t="s">
        <v>75</v>
      </c>
    </row>
    <row r="30" ht="41" customHeight="1" spans="2:12">
      <c r="B30" s="24">
        <v>24</v>
      </c>
      <c r="C30" s="25" t="s">
        <v>91</v>
      </c>
      <c r="D30" s="24" t="s">
        <v>16</v>
      </c>
      <c r="E30" s="24" t="s">
        <v>23</v>
      </c>
      <c r="F30" s="25" t="s">
        <v>92</v>
      </c>
      <c r="G30" s="24" t="s">
        <v>90</v>
      </c>
      <c r="H30" s="26">
        <v>900</v>
      </c>
      <c r="I30" s="26">
        <v>900</v>
      </c>
      <c r="J30" s="24" t="s">
        <v>29</v>
      </c>
      <c r="K30" s="24" t="s">
        <v>23</v>
      </c>
      <c r="L30" s="24" t="s">
        <v>30</v>
      </c>
    </row>
    <row r="31" ht="36" customHeight="1" spans="2:12">
      <c r="B31" s="24">
        <v>25</v>
      </c>
      <c r="C31" s="25" t="s">
        <v>93</v>
      </c>
      <c r="D31" s="24" t="s">
        <v>16</v>
      </c>
      <c r="E31" s="24" t="s">
        <v>94</v>
      </c>
      <c r="F31" s="25" t="s">
        <v>95</v>
      </c>
      <c r="G31" s="24" t="s">
        <v>90</v>
      </c>
      <c r="H31" s="26">
        <v>3000</v>
      </c>
      <c r="I31" s="26">
        <v>3000</v>
      </c>
      <c r="J31" s="24" t="s">
        <v>29</v>
      </c>
      <c r="K31" s="24" t="s">
        <v>23</v>
      </c>
      <c r="L31" s="24" t="s">
        <v>30</v>
      </c>
    </row>
    <row r="32" ht="54" customHeight="1" spans="2:12">
      <c r="B32" s="24">
        <v>26</v>
      </c>
      <c r="C32" s="25" t="s">
        <v>96</v>
      </c>
      <c r="D32" s="24" t="s">
        <v>16</v>
      </c>
      <c r="E32" s="24" t="s">
        <v>50</v>
      </c>
      <c r="F32" s="25" t="s">
        <v>97</v>
      </c>
      <c r="G32" s="24" t="s">
        <v>19</v>
      </c>
      <c r="H32" s="26">
        <v>1200</v>
      </c>
      <c r="I32" s="26">
        <v>1200</v>
      </c>
      <c r="J32" s="24" t="s">
        <v>29</v>
      </c>
      <c r="K32" s="24" t="s">
        <v>50</v>
      </c>
      <c r="L32" s="24" t="s">
        <v>30</v>
      </c>
    </row>
    <row r="33" ht="38" customHeight="1" spans="2:12">
      <c r="B33" s="24">
        <v>27</v>
      </c>
      <c r="C33" s="25" t="s">
        <v>98</v>
      </c>
      <c r="D33" s="24" t="s">
        <v>41</v>
      </c>
      <c r="E33" s="24" t="s">
        <v>99</v>
      </c>
      <c r="F33" s="25" t="s">
        <v>100</v>
      </c>
      <c r="G33" s="24" t="s">
        <v>90</v>
      </c>
      <c r="H33" s="26">
        <v>1000</v>
      </c>
      <c r="I33" s="26">
        <v>1000</v>
      </c>
      <c r="J33" s="24" t="s">
        <v>29</v>
      </c>
      <c r="K33" s="24" t="s">
        <v>23</v>
      </c>
      <c r="L33" s="24" t="s">
        <v>30</v>
      </c>
    </row>
    <row r="34" s="2" customFormat="1" ht="25" customHeight="1" spans="2:12">
      <c r="B34" s="27" t="s">
        <v>101</v>
      </c>
      <c r="C34" s="28"/>
      <c r="D34" s="28"/>
      <c r="E34" s="28"/>
      <c r="F34" s="28"/>
      <c r="G34" s="23"/>
      <c r="H34" s="18">
        <f>SUM(H35:H71)</f>
        <v>267650.46</v>
      </c>
      <c r="I34" s="18">
        <f>SUM(I35:I71)</f>
        <v>235042.45</v>
      </c>
      <c r="J34" s="34"/>
      <c r="K34" s="35"/>
      <c r="L34" s="35"/>
    </row>
    <row r="35" ht="32" customHeight="1" spans="2:12">
      <c r="B35" s="24">
        <v>28</v>
      </c>
      <c r="C35" s="25" t="s">
        <v>102</v>
      </c>
      <c r="D35" s="24" t="s">
        <v>16</v>
      </c>
      <c r="E35" s="24" t="s">
        <v>103</v>
      </c>
      <c r="F35" s="25" t="s">
        <v>104</v>
      </c>
      <c r="G35" s="24" t="s">
        <v>19</v>
      </c>
      <c r="H35" s="26">
        <v>65764.47</v>
      </c>
      <c r="I35" s="26">
        <v>65764.47</v>
      </c>
      <c r="J35" s="24" t="s">
        <v>29</v>
      </c>
      <c r="K35" s="24" t="s">
        <v>105</v>
      </c>
      <c r="L35" s="24" t="s">
        <v>103</v>
      </c>
    </row>
    <row r="36" ht="60" customHeight="1" spans="2:12">
      <c r="B36" s="24">
        <v>29</v>
      </c>
      <c r="C36" s="25" t="s">
        <v>106</v>
      </c>
      <c r="D36" s="24" t="s">
        <v>16</v>
      </c>
      <c r="E36" s="24" t="s">
        <v>107</v>
      </c>
      <c r="F36" s="25" t="s">
        <v>108</v>
      </c>
      <c r="G36" s="24" t="s">
        <v>90</v>
      </c>
      <c r="H36" s="26">
        <v>20882.05</v>
      </c>
      <c r="I36" s="26">
        <v>20882.05</v>
      </c>
      <c r="J36" s="24" t="s">
        <v>29</v>
      </c>
      <c r="K36" s="24" t="s">
        <v>105</v>
      </c>
      <c r="L36" s="24" t="s">
        <v>107</v>
      </c>
    </row>
    <row r="37" ht="50" customHeight="1" spans="2:12">
      <c r="B37" s="24">
        <v>30</v>
      </c>
      <c r="C37" s="25" t="s">
        <v>109</v>
      </c>
      <c r="D37" s="24" t="s">
        <v>16</v>
      </c>
      <c r="E37" s="24" t="s">
        <v>50</v>
      </c>
      <c r="F37" s="25" t="s">
        <v>110</v>
      </c>
      <c r="G37" s="24" t="s">
        <v>19</v>
      </c>
      <c r="H37" s="26">
        <v>40000</v>
      </c>
      <c r="I37" s="26">
        <v>40000</v>
      </c>
      <c r="J37" s="24" t="s">
        <v>29</v>
      </c>
      <c r="K37" s="24" t="s">
        <v>50</v>
      </c>
      <c r="L37" s="24" t="s">
        <v>105</v>
      </c>
    </row>
    <row r="38" ht="48" customHeight="1" spans="2:12">
      <c r="B38" s="24">
        <v>31</v>
      </c>
      <c r="C38" s="25" t="s">
        <v>111</v>
      </c>
      <c r="D38" s="24" t="s">
        <v>16</v>
      </c>
      <c r="E38" s="24" t="s">
        <v>75</v>
      </c>
      <c r="F38" s="25" t="s">
        <v>112</v>
      </c>
      <c r="G38" s="24" t="s">
        <v>19</v>
      </c>
      <c r="H38" s="26">
        <v>37607.88</v>
      </c>
      <c r="I38" s="26">
        <v>5000</v>
      </c>
      <c r="J38" s="24" t="s">
        <v>29</v>
      </c>
      <c r="K38" s="24" t="s">
        <v>105</v>
      </c>
      <c r="L38" s="24" t="s">
        <v>50</v>
      </c>
    </row>
    <row r="39" ht="30" customHeight="1" spans="2:12">
      <c r="B39" s="24">
        <v>32</v>
      </c>
      <c r="C39" s="25" t="s">
        <v>113</v>
      </c>
      <c r="D39" s="24" t="s">
        <v>16</v>
      </c>
      <c r="E39" s="24" t="s">
        <v>23</v>
      </c>
      <c r="F39" s="25" t="s">
        <v>114</v>
      </c>
      <c r="G39" s="24" t="s">
        <v>19</v>
      </c>
      <c r="H39" s="26">
        <v>4508.13</v>
      </c>
      <c r="I39" s="26">
        <v>4508</v>
      </c>
      <c r="J39" s="24" t="s">
        <v>29</v>
      </c>
      <c r="K39" s="24" t="s">
        <v>105</v>
      </c>
      <c r="L39" s="24" t="s">
        <v>57</v>
      </c>
    </row>
    <row r="40" ht="137" customHeight="1" spans="2:12">
      <c r="B40" s="24">
        <v>33</v>
      </c>
      <c r="C40" s="25" t="s">
        <v>115</v>
      </c>
      <c r="D40" s="24" t="s">
        <v>16</v>
      </c>
      <c r="E40" s="24" t="s">
        <v>116</v>
      </c>
      <c r="F40" s="29" t="s">
        <v>117</v>
      </c>
      <c r="G40" s="24" t="s">
        <v>19</v>
      </c>
      <c r="H40" s="26">
        <f t="shared" ref="H40:H46" si="0">I40</f>
        <v>8899.72</v>
      </c>
      <c r="I40" s="26">
        <v>8899.72</v>
      </c>
      <c r="J40" s="24" t="s">
        <v>29</v>
      </c>
      <c r="K40" s="24" t="s">
        <v>105</v>
      </c>
      <c r="L40" s="24" t="s">
        <v>116</v>
      </c>
    </row>
    <row r="41" ht="32" customHeight="1" spans="2:12">
      <c r="B41" s="24">
        <v>34</v>
      </c>
      <c r="C41" s="25" t="s">
        <v>118</v>
      </c>
      <c r="D41" s="24" t="s">
        <v>16</v>
      </c>
      <c r="E41" s="24" t="s">
        <v>57</v>
      </c>
      <c r="F41" s="25" t="s">
        <v>119</v>
      </c>
      <c r="G41" s="24" t="s">
        <v>19</v>
      </c>
      <c r="H41" s="26">
        <v>8000</v>
      </c>
      <c r="I41" s="26">
        <v>8000</v>
      </c>
      <c r="J41" s="24" t="s">
        <v>29</v>
      </c>
      <c r="K41" s="24" t="s">
        <v>57</v>
      </c>
      <c r="L41" s="24" t="s">
        <v>105</v>
      </c>
    </row>
    <row r="42" ht="46" customHeight="1" spans="2:12">
      <c r="B42" s="24">
        <v>35</v>
      </c>
      <c r="C42" s="25" t="s">
        <v>120</v>
      </c>
      <c r="D42" s="24" t="s">
        <v>16</v>
      </c>
      <c r="E42" s="24" t="s">
        <v>121</v>
      </c>
      <c r="F42" s="25" t="s">
        <v>122</v>
      </c>
      <c r="G42" s="24" t="s">
        <v>19</v>
      </c>
      <c r="H42" s="26">
        <v>6000</v>
      </c>
      <c r="I42" s="26">
        <v>6000</v>
      </c>
      <c r="J42" s="24" t="s">
        <v>29</v>
      </c>
      <c r="K42" s="24" t="s">
        <v>50</v>
      </c>
      <c r="L42" s="24" t="s">
        <v>105</v>
      </c>
    </row>
    <row r="43" ht="36" customHeight="1" spans="2:12">
      <c r="B43" s="24">
        <v>36</v>
      </c>
      <c r="C43" s="25" t="s">
        <v>123</v>
      </c>
      <c r="D43" s="24" t="s">
        <v>16</v>
      </c>
      <c r="E43" s="24" t="s">
        <v>124</v>
      </c>
      <c r="F43" s="25" t="s">
        <v>125</v>
      </c>
      <c r="G43" s="24" t="s">
        <v>126</v>
      </c>
      <c r="H43" s="26">
        <v>6000</v>
      </c>
      <c r="I43" s="26">
        <v>6000</v>
      </c>
      <c r="J43" s="24" t="s">
        <v>52</v>
      </c>
      <c r="K43" s="24" t="s">
        <v>127</v>
      </c>
      <c r="L43" s="24" t="s">
        <v>105</v>
      </c>
    </row>
    <row r="44" ht="75" customHeight="1" spans="2:12">
      <c r="B44" s="24">
        <v>37</v>
      </c>
      <c r="C44" s="25" t="s">
        <v>128</v>
      </c>
      <c r="D44" s="24" t="s">
        <v>16</v>
      </c>
      <c r="E44" s="24" t="s">
        <v>39</v>
      </c>
      <c r="F44" s="25" t="s">
        <v>129</v>
      </c>
      <c r="G44" s="24" t="s">
        <v>19</v>
      </c>
      <c r="H44" s="26">
        <f t="shared" si="0"/>
        <v>7255.56</v>
      </c>
      <c r="I44" s="26">
        <v>7255.56</v>
      </c>
      <c r="J44" s="24" t="s">
        <v>29</v>
      </c>
      <c r="K44" s="24" t="s">
        <v>105</v>
      </c>
      <c r="L44" s="24" t="s">
        <v>39</v>
      </c>
    </row>
    <row r="45" ht="35" customHeight="1" spans="2:12">
      <c r="B45" s="24">
        <v>38</v>
      </c>
      <c r="C45" s="25" t="s">
        <v>130</v>
      </c>
      <c r="D45" s="24" t="s">
        <v>41</v>
      </c>
      <c r="E45" s="24" t="s">
        <v>23</v>
      </c>
      <c r="F45" s="25" t="s">
        <v>131</v>
      </c>
      <c r="G45" s="24" t="s">
        <v>19</v>
      </c>
      <c r="H45" s="26">
        <f t="shared" si="0"/>
        <v>2927.76</v>
      </c>
      <c r="I45" s="26">
        <v>2927.76</v>
      </c>
      <c r="J45" s="24" t="s">
        <v>29</v>
      </c>
      <c r="K45" s="24" t="s">
        <v>105</v>
      </c>
      <c r="L45" s="24" t="s">
        <v>23</v>
      </c>
    </row>
    <row r="46" ht="32" customHeight="1" spans="2:12">
      <c r="B46" s="24">
        <v>39</v>
      </c>
      <c r="C46" s="25" t="s">
        <v>132</v>
      </c>
      <c r="D46" s="24" t="s">
        <v>16</v>
      </c>
      <c r="E46" s="24" t="s">
        <v>23</v>
      </c>
      <c r="F46" s="25" t="s">
        <v>133</v>
      </c>
      <c r="G46" s="24" t="s">
        <v>19</v>
      </c>
      <c r="H46" s="26">
        <f t="shared" si="0"/>
        <v>7561.86</v>
      </c>
      <c r="I46" s="26">
        <v>7561.86</v>
      </c>
      <c r="J46" s="24" t="s">
        <v>29</v>
      </c>
      <c r="K46" s="24" t="s">
        <v>105</v>
      </c>
      <c r="L46" s="24" t="s">
        <v>23</v>
      </c>
    </row>
    <row r="47" ht="42" customHeight="1" spans="2:12">
      <c r="B47" s="24">
        <v>40</v>
      </c>
      <c r="C47" s="25" t="s">
        <v>134</v>
      </c>
      <c r="D47" s="24" t="s">
        <v>16</v>
      </c>
      <c r="E47" s="24" t="s">
        <v>45</v>
      </c>
      <c r="F47" s="25" t="s">
        <v>135</v>
      </c>
      <c r="G47" s="24" t="s">
        <v>90</v>
      </c>
      <c r="H47" s="26">
        <v>4760</v>
      </c>
      <c r="I47" s="26">
        <v>4760</v>
      </c>
      <c r="J47" s="24" t="s">
        <v>29</v>
      </c>
      <c r="K47" s="24" t="s">
        <v>23</v>
      </c>
      <c r="L47" s="24" t="s">
        <v>105</v>
      </c>
    </row>
    <row r="48" ht="42" customHeight="1" spans="2:12">
      <c r="B48" s="24">
        <v>41</v>
      </c>
      <c r="C48" s="25" t="s">
        <v>136</v>
      </c>
      <c r="D48" s="24" t="s">
        <v>16</v>
      </c>
      <c r="E48" s="24" t="s">
        <v>23</v>
      </c>
      <c r="F48" s="25" t="s">
        <v>137</v>
      </c>
      <c r="G48" s="24" t="s">
        <v>19</v>
      </c>
      <c r="H48" s="26">
        <f>I48</f>
        <v>1600</v>
      </c>
      <c r="I48" s="26">
        <v>1600</v>
      </c>
      <c r="J48" s="24" t="s">
        <v>29</v>
      </c>
      <c r="K48" s="24" t="s">
        <v>105</v>
      </c>
      <c r="L48" s="24" t="s">
        <v>23</v>
      </c>
    </row>
    <row r="49" ht="41" customHeight="1" spans="2:12">
      <c r="B49" s="24">
        <v>42</v>
      </c>
      <c r="C49" s="25" t="s">
        <v>138</v>
      </c>
      <c r="D49" s="24" t="s">
        <v>16</v>
      </c>
      <c r="E49" s="24" t="s">
        <v>23</v>
      </c>
      <c r="F49" s="25" t="s">
        <v>139</v>
      </c>
      <c r="G49" s="24" t="s">
        <v>19</v>
      </c>
      <c r="H49" s="26">
        <v>1418.41</v>
      </c>
      <c r="I49" s="26">
        <v>1418.41</v>
      </c>
      <c r="J49" s="24" t="s">
        <v>29</v>
      </c>
      <c r="K49" s="24" t="s">
        <v>105</v>
      </c>
      <c r="L49" s="24" t="s">
        <v>23</v>
      </c>
    </row>
    <row r="50" ht="38" customHeight="1" spans="2:12">
      <c r="B50" s="24">
        <v>43</v>
      </c>
      <c r="C50" s="25" t="s">
        <v>140</v>
      </c>
      <c r="D50" s="24" t="s">
        <v>16</v>
      </c>
      <c r="E50" s="24" t="s">
        <v>127</v>
      </c>
      <c r="F50" s="25" t="s">
        <v>141</v>
      </c>
      <c r="G50" s="24" t="s">
        <v>19</v>
      </c>
      <c r="H50" s="26">
        <v>1784.38</v>
      </c>
      <c r="I50" s="26">
        <v>1784.38</v>
      </c>
      <c r="J50" s="24" t="s">
        <v>29</v>
      </c>
      <c r="K50" s="24" t="s">
        <v>105</v>
      </c>
      <c r="L50" s="24" t="s">
        <v>127</v>
      </c>
    </row>
    <row r="51" ht="36" spans="2:12">
      <c r="B51" s="24">
        <v>44</v>
      </c>
      <c r="C51" s="25" t="s">
        <v>142</v>
      </c>
      <c r="D51" s="24" t="s">
        <v>16</v>
      </c>
      <c r="E51" s="24" t="s">
        <v>23</v>
      </c>
      <c r="F51" s="25" t="s">
        <v>143</v>
      </c>
      <c r="G51" s="24" t="s">
        <v>19</v>
      </c>
      <c r="H51" s="26">
        <v>2637.08</v>
      </c>
      <c r="I51" s="26">
        <v>2637.08</v>
      </c>
      <c r="J51" s="24" t="s">
        <v>29</v>
      </c>
      <c r="K51" s="24" t="s">
        <v>105</v>
      </c>
      <c r="L51" s="24" t="s">
        <v>23</v>
      </c>
    </row>
    <row r="52" ht="39" customHeight="1" spans="2:12">
      <c r="B52" s="24">
        <v>45</v>
      </c>
      <c r="C52" s="25" t="s">
        <v>144</v>
      </c>
      <c r="D52" s="24" t="s">
        <v>16</v>
      </c>
      <c r="E52" s="24" t="s">
        <v>23</v>
      </c>
      <c r="F52" s="25" t="s">
        <v>145</v>
      </c>
      <c r="G52" s="24" t="s">
        <v>19</v>
      </c>
      <c r="H52" s="26">
        <v>5174.78</v>
      </c>
      <c r="I52" s="26">
        <v>5174.78</v>
      </c>
      <c r="J52" s="24" t="s">
        <v>29</v>
      </c>
      <c r="K52" s="24" t="s">
        <v>105</v>
      </c>
      <c r="L52" s="24" t="s">
        <v>23</v>
      </c>
    </row>
    <row r="53" ht="69" customHeight="1" spans="2:12">
      <c r="B53" s="24">
        <v>46</v>
      </c>
      <c r="C53" s="25" t="s">
        <v>146</v>
      </c>
      <c r="D53" s="24" t="s">
        <v>16</v>
      </c>
      <c r="E53" s="24" t="s">
        <v>23</v>
      </c>
      <c r="F53" s="25" t="s">
        <v>147</v>
      </c>
      <c r="G53" s="24" t="s">
        <v>19</v>
      </c>
      <c r="H53" s="26">
        <v>1085.5</v>
      </c>
      <c r="I53" s="26">
        <v>1085.5</v>
      </c>
      <c r="J53" s="24" t="s">
        <v>29</v>
      </c>
      <c r="K53" s="24" t="s">
        <v>105</v>
      </c>
      <c r="L53" s="24" t="s">
        <v>23</v>
      </c>
    </row>
    <row r="54" ht="44" customHeight="1" spans="2:12">
      <c r="B54" s="24">
        <v>47</v>
      </c>
      <c r="C54" s="25" t="s">
        <v>148</v>
      </c>
      <c r="D54" s="24" t="s">
        <v>16</v>
      </c>
      <c r="E54" s="24" t="s">
        <v>23</v>
      </c>
      <c r="F54" s="25" t="s">
        <v>149</v>
      </c>
      <c r="G54" s="24" t="s">
        <v>19</v>
      </c>
      <c r="H54" s="26">
        <v>1193.83</v>
      </c>
      <c r="I54" s="26">
        <v>1193.83</v>
      </c>
      <c r="J54" s="24" t="s">
        <v>29</v>
      </c>
      <c r="K54" s="24" t="s">
        <v>105</v>
      </c>
      <c r="L54" s="24" t="s">
        <v>23</v>
      </c>
    </row>
    <row r="55" ht="43" customHeight="1" spans="2:12">
      <c r="B55" s="24">
        <v>48</v>
      </c>
      <c r="C55" s="25" t="s">
        <v>150</v>
      </c>
      <c r="D55" s="24" t="s">
        <v>16</v>
      </c>
      <c r="E55" s="24" t="s">
        <v>23</v>
      </c>
      <c r="F55" s="25" t="s">
        <v>151</v>
      </c>
      <c r="G55" s="24" t="s">
        <v>19</v>
      </c>
      <c r="H55" s="26">
        <v>1002.35</v>
      </c>
      <c r="I55" s="26">
        <v>1002.35</v>
      </c>
      <c r="J55" s="24" t="s">
        <v>29</v>
      </c>
      <c r="K55" s="24" t="s">
        <v>105</v>
      </c>
      <c r="L55" s="24" t="s">
        <v>23</v>
      </c>
    </row>
    <row r="56" ht="41" customHeight="1" spans="2:12">
      <c r="B56" s="24">
        <v>49</v>
      </c>
      <c r="C56" s="25" t="s">
        <v>152</v>
      </c>
      <c r="D56" s="24" t="s">
        <v>16</v>
      </c>
      <c r="E56" s="24" t="s">
        <v>116</v>
      </c>
      <c r="F56" s="25" t="s">
        <v>153</v>
      </c>
      <c r="G56" s="24" t="s">
        <v>19</v>
      </c>
      <c r="H56" s="26">
        <v>3568.12</v>
      </c>
      <c r="I56" s="26">
        <v>3568.12</v>
      </c>
      <c r="J56" s="24" t="s">
        <v>29</v>
      </c>
      <c r="K56" s="24" t="s">
        <v>105</v>
      </c>
      <c r="L56" s="24" t="s">
        <v>116</v>
      </c>
    </row>
    <row r="57" ht="38" customHeight="1" spans="2:12">
      <c r="B57" s="24">
        <v>50</v>
      </c>
      <c r="C57" s="25" t="s">
        <v>154</v>
      </c>
      <c r="D57" s="24" t="s">
        <v>16</v>
      </c>
      <c r="E57" s="24" t="s">
        <v>155</v>
      </c>
      <c r="F57" s="25" t="s">
        <v>156</v>
      </c>
      <c r="G57" s="24" t="s">
        <v>19</v>
      </c>
      <c r="H57" s="26">
        <v>2248.3</v>
      </c>
      <c r="I57" s="26">
        <v>2248.3</v>
      </c>
      <c r="J57" s="24" t="s">
        <v>29</v>
      </c>
      <c r="K57" s="24" t="s">
        <v>105</v>
      </c>
      <c r="L57" s="24" t="s">
        <v>75</v>
      </c>
    </row>
    <row r="58" ht="36" customHeight="1" spans="2:12">
      <c r="B58" s="24">
        <v>51</v>
      </c>
      <c r="C58" s="25" t="s">
        <v>157</v>
      </c>
      <c r="D58" s="24" t="s">
        <v>16</v>
      </c>
      <c r="E58" s="24" t="s">
        <v>23</v>
      </c>
      <c r="F58" s="25" t="s">
        <v>158</v>
      </c>
      <c r="G58" s="24" t="s">
        <v>19</v>
      </c>
      <c r="H58" s="26">
        <v>2470.81</v>
      </c>
      <c r="I58" s="26">
        <v>2470.81</v>
      </c>
      <c r="J58" s="24" t="s">
        <v>29</v>
      </c>
      <c r="K58" s="24" t="s">
        <v>105</v>
      </c>
      <c r="L58" s="24" t="s">
        <v>23</v>
      </c>
    </row>
    <row r="59" ht="66" customHeight="1" spans="2:12">
      <c r="B59" s="24">
        <v>52</v>
      </c>
      <c r="C59" s="25" t="s">
        <v>159</v>
      </c>
      <c r="D59" s="24" t="s">
        <v>16</v>
      </c>
      <c r="E59" s="24" t="s">
        <v>75</v>
      </c>
      <c r="F59" s="25" t="s">
        <v>160</v>
      </c>
      <c r="G59" s="24" t="s">
        <v>19</v>
      </c>
      <c r="H59" s="26">
        <v>3200</v>
      </c>
      <c r="I59" s="26">
        <v>3200</v>
      </c>
      <c r="J59" s="24" t="s">
        <v>29</v>
      </c>
      <c r="K59" s="24" t="s">
        <v>105</v>
      </c>
      <c r="L59" s="24" t="s">
        <v>116</v>
      </c>
    </row>
    <row r="60" ht="67" customHeight="1" spans="2:12">
      <c r="B60" s="24">
        <v>53</v>
      </c>
      <c r="C60" s="25" t="s">
        <v>161</v>
      </c>
      <c r="D60" s="24" t="s">
        <v>16</v>
      </c>
      <c r="E60" s="24" t="s">
        <v>23</v>
      </c>
      <c r="F60" s="25" t="s">
        <v>162</v>
      </c>
      <c r="G60" s="24" t="s">
        <v>19</v>
      </c>
      <c r="H60" s="26">
        <v>1000</v>
      </c>
      <c r="I60" s="26">
        <v>1000</v>
      </c>
      <c r="J60" s="24" t="s">
        <v>29</v>
      </c>
      <c r="K60" s="24" t="s">
        <v>105</v>
      </c>
      <c r="L60" s="24" t="s">
        <v>23</v>
      </c>
    </row>
    <row r="61" ht="62" customHeight="1" spans="2:12">
      <c r="B61" s="24">
        <v>54</v>
      </c>
      <c r="C61" s="25" t="s">
        <v>163</v>
      </c>
      <c r="D61" s="24" t="s">
        <v>16</v>
      </c>
      <c r="E61" s="24" t="s">
        <v>75</v>
      </c>
      <c r="F61" s="25" t="s">
        <v>164</v>
      </c>
      <c r="G61" s="24" t="s">
        <v>19</v>
      </c>
      <c r="H61" s="26">
        <v>2000</v>
      </c>
      <c r="I61" s="26">
        <v>2000</v>
      </c>
      <c r="J61" s="24" t="s">
        <v>29</v>
      </c>
      <c r="K61" s="24" t="s">
        <v>105</v>
      </c>
      <c r="L61" s="24" t="s">
        <v>116</v>
      </c>
    </row>
    <row r="62" ht="40" customHeight="1" spans="2:12">
      <c r="B62" s="24">
        <v>55</v>
      </c>
      <c r="C62" s="25" t="s">
        <v>165</v>
      </c>
      <c r="D62" s="24" t="s">
        <v>16</v>
      </c>
      <c r="E62" s="24" t="s">
        <v>75</v>
      </c>
      <c r="F62" s="25" t="s">
        <v>166</v>
      </c>
      <c r="G62" s="24" t="s">
        <v>19</v>
      </c>
      <c r="H62" s="26">
        <v>3573.28</v>
      </c>
      <c r="I62" s="26">
        <v>3573.28</v>
      </c>
      <c r="J62" s="24" t="s">
        <v>29</v>
      </c>
      <c r="K62" s="24" t="s">
        <v>105</v>
      </c>
      <c r="L62" s="24" t="s">
        <v>116</v>
      </c>
    </row>
    <row r="63" ht="74" customHeight="1" spans="2:12">
      <c r="B63" s="24">
        <v>56</v>
      </c>
      <c r="C63" s="25" t="s">
        <v>167</v>
      </c>
      <c r="D63" s="24" t="s">
        <v>16</v>
      </c>
      <c r="E63" s="24" t="s">
        <v>75</v>
      </c>
      <c r="F63" s="25" t="s">
        <v>168</v>
      </c>
      <c r="G63" s="24" t="s">
        <v>19</v>
      </c>
      <c r="H63" s="26">
        <v>1590.21</v>
      </c>
      <c r="I63" s="26">
        <v>1590.21</v>
      </c>
      <c r="J63" s="24" t="s">
        <v>29</v>
      </c>
      <c r="K63" s="24" t="s">
        <v>105</v>
      </c>
      <c r="L63" s="24" t="s">
        <v>75</v>
      </c>
    </row>
    <row r="64" ht="31" customHeight="1" spans="2:12">
      <c r="B64" s="24">
        <v>57</v>
      </c>
      <c r="C64" s="25" t="s">
        <v>169</v>
      </c>
      <c r="D64" s="24" t="s">
        <v>41</v>
      </c>
      <c r="E64" s="24" t="s">
        <v>23</v>
      </c>
      <c r="F64" s="25" t="s">
        <v>170</v>
      </c>
      <c r="G64" s="24" t="s">
        <v>19</v>
      </c>
      <c r="H64" s="26">
        <v>1120.87</v>
      </c>
      <c r="I64" s="26">
        <v>1120.87</v>
      </c>
      <c r="J64" s="24" t="s">
        <v>29</v>
      </c>
      <c r="K64" s="24" t="s">
        <v>105</v>
      </c>
      <c r="L64" s="24" t="s">
        <v>23</v>
      </c>
    </row>
    <row r="65" ht="47" customHeight="1" spans="2:12">
      <c r="B65" s="24">
        <v>58</v>
      </c>
      <c r="C65" s="25" t="s">
        <v>171</v>
      </c>
      <c r="D65" s="24" t="s">
        <v>16</v>
      </c>
      <c r="E65" s="24" t="s">
        <v>75</v>
      </c>
      <c r="F65" s="25" t="s">
        <v>172</v>
      </c>
      <c r="G65" s="24" t="s">
        <v>19</v>
      </c>
      <c r="H65" s="26">
        <v>1361.69</v>
      </c>
      <c r="I65" s="26">
        <v>1361.69</v>
      </c>
      <c r="J65" s="24" t="s">
        <v>29</v>
      </c>
      <c r="K65" s="24" t="s">
        <v>105</v>
      </c>
      <c r="L65" s="24" t="s">
        <v>75</v>
      </c>
    </row>
    <row r="66" ht="40" customHeight="1" spans="2:12">
      <c r="B66" s="24">
        <v>59</v>
      </c>
      <c r="C66" s="25" t="s">
        <v>173</v>
      </c>
      <c r="D66" s="24" t="s">
        <v>16</v>
      </c>
      <c r="E66" s="24" t="s">
        <v>45</v>
      </c>
      <c r="F66" s="25" t="s">
        <v>174</v>
      </c>
      <c r="G66" s="24" t="s">
        <v>90</v>
      </c>
      <c r="H66" s="26">
        <v>913</v>
      </c>
      <c r="I66" s="26">
        <v>913</v>
      </c>
      <c r="J66" s="24" t="s">
        <v>29</v>
      </c>
      <c r="K66" s="24" t="s">
        <v>23</v>
      </c>
      <c r="L66" s="24" t="s">
        <v>105</v>
      </c>
    </row>
    <row r="67" ht="36" customHeight="1" spans="2:12">
      <c r="B67" s="24">
        <v>60</v>
      </c>
      <c r="C67" s="25" t="s">
        <v>175</v>
      </c>
      <c r="D67" s="24" t="s">
        <v>16</v>
      </c>
      <c r="E67" s="24" t="s">
        <v>23</v>
      </c>
      <c r="F67" s="25" t="s">
        <v>176</v>
      </c>
      <c r="G67" s="24" t="s">
        <v>19</v>
      </c>
      <c r="H67" s="26">
        <f>I67</f>
        <v>1605.43</v>
      </c>
      <c r="I67" s="26">
        <v>1605.43</v>
      </c>
      <c r="J67" s="24" t="s">
        <v>29</v>
      </c>
      <c r="K67" s="24" t="s">
        <v>105</v>
      </c>
      <c r="L67" s="24" t="s">
        <v>23</v>
      </c>
    </row>
    <row r="68" ht="33" customHeight="1" spans="2:12">
      <c r="B68" s="24">
        <v>61</v>
      </c>
      <c r="C68" s="25" t="s">
        <v>177</v>
      </c>
      <c r="D68" s="24" t="s">
        <v>16</v>
      </c>
      <c r="E68" s="24" t="s">
        <v>50</v>
      </c>
      <c r="F68" s="25" t="s">
        <v>178</v>
      </c>
      <c r="G68" s="24" t="s">
        <v>19</v>
      </c>
      <c r="H68" s="26">
        <f>I68</f>
        <v>800</v>
      </c>
      <c r="I68" s="26">
        <v>800</v>
      </c>
      <c r="J68" s="24" t="s">
        <v>29</v>
      </c>
      <c r="K68" s="24" t="s">
        <v>105</v>
      </c>
      <c r="L68" s="24" t="s">
        <v>50</v>
      </c>
    </row>
    <row r="69" ht="42" customHeight="1" spans="2:12">
      <c r="B69" s="24">
        <v>62</v>
      </c>
      <c r="C69" s="25" t="s">
        <v>179</v>
      </c>
      <c r="D69" s="24" t="s">
        <v>16</v>
      </c>
      <c r="E69" s="24" t="s">
        <v>57</v>
      </c>
      <c r="F69" s="25" t="s">
        <v>180</v>
      </c>
      <c r="G69" s="24" t="s">
        <v>19</v>
      </c>
      <c r="H69" s="26">
        <v>2500</v>
      </c>
      <c r="I69" s="26">
        <v>2500</v>
      </c>
      <c r="J69" s="24" t="s">
        <v>29</v>
      </c>
      <c r="K69" s="24" t="s">
        <v>57</v>
      </c>
      <c r="L69" s="24" t="s">
        <v>105</v>
      </c>
    </row>
    <row r="70" ht="42" customHeight="1" spans="2:12">
      <c r="B70" s="24">
        <v>63</v>
      </c>
      <c r="C70" s="25" t="s">
        <v>181</v>
      </c>
      <c r="D70" s="24" t="s">
        <v>16</v>
      </c>
      <c r="E70" s="24" t="s">
        <v>23</v>
      </c>
      <c r="F70" s="25" t="s">
        <v>182</v>
      </c>
      <c r="G70" s="24" t="s">
        <v>19</v>
      </c>
      <c r="H70" s="26">
        <v>500</v>
      </c>
      <c r="I70" s="26">
        <v>500</v>
      </c>
      <c r="J70" s="24" t="s">
        <v>29</v>
      </c>
      <c r="K70" s="24" t="s">
        <v>105</v>
      </c>
      <c r="L70" s="24" t="s">
        <v>23</v>
      </c>
    </row>
    <row r="71" ht="50" customHeight="1" spans="2:12">
      <c r="B71" s="24">
        <v>64</v>
      </c>
      <c r="C71" s="25" t="s">
        <v>183</v>
      </c>
      <c r="D71" s="24" t="s">
        <v>16</v>
      </c>
      <c r="E71" s="24" t="s">
        <v>39</v>
      </c>
      <c r="F71" s="25" t="s">
        <v>184</v>
      </c>
      <c r="G71" s="24" t="s">
        <v>19</v>
      </c>
      <c r="H71" s="26">
        <v>3134.99</v>
      </c>
      <c r="I71" s="26">
        <v>3134.99</v>
      </c>
      <c r="J71" s="24" t="s">
        <v>29</v>
      </c>
      <c r="K71" s="24" t="s">
        <v>105</v>
      </c>
      <c r="L71" s="24" t="s">
        <v>39</v>
      </c>
    </row>
    <row r="72" s="2" customFormat="1" ht="25" customHeight="1" spans="2:12">
      <c r="B72" s="27" t="s">
        <v>185</v>
      </c>
      <c r="C72" s="28"/>
      <c r="D72" s="28"/>
      <c r="E72" s="28"/>
      <c r="F72" s="28"/>
      <c r="G72" s="23"/>
      <c r="H72" s="18">
        <f>SUM(H73:H116)</f>
        <v>2331245.63</v>
      </c>
      <c r="I72" s="18">
        <f>SUM(I73:I116)</f>
        <v>2304745.63</v>
      </c>
      <c r="J72" s="34"/>
      <c r="K72" s="35"/>
      <c r="L72" s="35"/>
    </row>
    <row r="73" ht="117" customHeight="1" spans="2:12">
      <c r="B73" s="24">
        <v>65</v>
      </c>
      <c r="C73" s="25" t="s">
        <v>186</v>
      </c>
      <c r="D73" s="24" t="s">
        <v>16</v>
      </c>
      <c r="E73" s="24" t="s">
        <v>45</v>
      </c>
      <c r="F73" s="25" t="s">
        <v>187</v>
      </c>
      <c r="G73" s="24" t="s">
        <v>90</v>
      </c>
      <c r="H73" s="26">
        <v>1000000</v>
      </c>
      <c r="I73" s="26">
        <v>1000000</v>
      </c>
      <c r="J73" s="24" t="s">
        <v>188</v>
      </c>
      <c r="K73" s="24" t="s">
        <v>23</v>
      </c>
      <c r="L73" s="24" t="s">
        <v>73</v>
      </c>
    </row>
    <row r="74" ht="42" customHeight="1" spans="2:12">
      <c r="B74" s="24">
        <v>66</v>
      </c>
      <c r="C74" s="25" t="s">
        <v>189</v>
      </c>
      <c r="D74" s="24" t="s">
        <v>16</v>
      </c>
      <c r="E74" s="24" t="s">
        <v>71</v>
      </c>
      <c r="F74" s="25" t="s">
        <v>190</v>
      </c>
      <c r="G74" s="24" t="s">
        <v>19</v>
      </c>
      <c r="H74" s="26">
        <v>150000</v>
      </c>
      <c r="I74" s="26">
        <v>150000</v>
      </c>
      <c r="J74" s="24" t="s">
        <v>188</v>
      </c>
      <c r="K74" s="24" t="s">
        <v>73</v>
      </c>
      <c r="L74" s="24" t="s">
        <v>191</v>
      </c>
    </row>
    <row r="75" ht="87" customHeight="1" spans="2:12">
      <c r="B75" s="24">
        <v>67</v>
      </c>
      <c r="C75" s="25" t="s">
        <v>192</v>
      </c>
      <c r="D75" s="24" t="s">
        <v>193</v>
      </c>
      <c r="E75" s="24" t="s">
        <v>194</v>
      </c>
      <c r="F75" s="25" t="s">
        <v>195</v>
      </c>
      <c r="G75" s="24" t="s">
        <v>19</v>
      </c>
      <c r="H75" s="26">
        <v>300000</v>
      </c>
      <c r="I75" s="26">
        <v>300000</v>
      </c>
      <c r="J75" s="24" t="s">
        <v>52</v>
      </c>
      <c r="K75" s="24" t="s">
        <v>196</v>
      </c>
      <c r="L75" s="24" t="s">
        <v>197</v>
      </c>
    </row>
    <row r="76" ht="126" customHeight="1" spans="2:12">
      <c r="B76" s="24">
        <v>68</v>
      </c>
      <c r="C76" s="25" t="s">
        <v>198</v>
      </c>
      <c r="D76" s="24" t="s">
        <v>16</v>
      </c>
      <c r="E76" s="24" t="s">
        <v>71</v>
      </c>
      <c r="F76" s="25" t="s">
        <v>199</v>
      </c>
      <c r="G76" s="24" t="s">
        <v>200</v>
      </c>
      <c r="H76" s="26">
        <v>70000</v>
      </c>
      <c r="I76" s="26">
        <v>70000</v>
      </c>
      <c r="J76" s="24" t="s">
        <v>201</v>
      </c>
      <c r="K76" s="24" t="s">
        <v>73</v>
      </c>
      <c r="L76" s="24" t="s">
        <v>202</v>
      </c>
    </row>
    <row r="77" ht="68" customHeight="1" spans="2:12">
      <c r="B77" s="24">
        <v>69</v>
      </c>
      <c r="C77" s="25" t="s">
        <v>203</v>
      </c>
      <c r="D77" s="24" t="s">
        <v>16</v>
      </c>
      <c r="E77" s="24" t="s">
        <v>71</v>
      </c>
      <c r="F77" s="25" t="s">
        <v>204</v>
      </c>
      <c r="G77" s="24" t="s">
        <v>205</v>
      </c>
      <c r="H77" s="26">
        <v>11000</v>
      </c>
      <c r="I77" s="26">
        <v>11000</v>
      </c>
      <c r="J77" s="24" t="s">
        <v>201</v>
      </c>
      <c r="K77" s="24" t="s">
        <v>206</v>
      </c>
      <c r="L77" s="24" t="s">
        <v>207</v>
      </c>
    </row>
    <row r="78" ht="51" customHeight="1" spans="2:12">
      <c r="B78" s="24">
        <v>70</v>
      </c>
      <c r="C78" s="25" t="s">
        <v>208</v>
      </c>
      <c r="D78" s="24" t="s">
        <v>16</v>
      </c>
      <c r="E78" s="24" t="s">
        <v>71</v>
      </c>
      <c r="F78" s="25" t="s">
        <v>209</v>
      </c>
      <c r="G78" s="24" t="s">
        <v>200</v>
      </c>
      <c r="H78" s="26">
        <v>60000</v>
      </c>
      <c r="I78" s="26">
        <v>60000</v>
      </c>
      <c r="J78" s="24" t="s">
        <v>52</v>
      </c>
      <c r="K78" s="24" t="s">
        <v>73</v>
      </c>
      <c r="L78" s="24" t="s">
        <v>210</v>
      </c>
    </row>
    <row r="79" ht="90" customHeight="1" spans="2:12">
      <c r="B79" s="24">
        <v>71</v>
      </c>
      <c r="C79" s="25" t="s">
        <v>211</v>
      </c>
      <c r="D79" s="24" t="s">
        <v>212</v>
      </c>
      <c r="E79" s="24" t="s">
        <v>71</v>
      </c>
      <c r="F79" s="25" t="s">
        <v>213</v>
      </c>
      <c r="G79" s="24" t="s">
        <v>214</v>
      </c>
      <c r="H79" s="26">
        <v>50000</v>
      </c>
      <c r="I79" s="26">
        <v>38000</v>
      </c>
      <c r="J79" s="24" t="s">
        <v>201</v>
      </c>
      <c r="K79" s="24" t="s">
        <v>73</v>
      </c>
      <c r="L79" s="24" t="s">
        <v>215</v>
      </c>
    </row>
    <row r="80" ht="70" customHeight="1" spans="2:12">
      <c r="B80" s="24">
        <v>72</v>
      </c>
      <c r="C80" s="25" t="s">
        <v>216</v>
      </c>
      <c r="D80" s="24" t="s">
        <v>16</v>
      </c>
      <c r="E80" s="24" t="s">
        <v>71</v>
      </c>
      <c r="F80" s="25" t="s">
        <v>217</v>
      </c>
      <c r="G80" s="24" t="s">
        <v>90</v>
      </c>
      <c r="H80" s="26">
        <v>50000</v>
      </c>
      <c r="I80" s="26">
        <v>50000</v>
      </c>
      <c r="J80" s="24" t="s">
        <v>201</v>
      </c>
      <c r="K80" s="24" t="s">
        <v>73</v>
      </c>
      <c r="L80" s="24" t="s">
        <v>210</v>
      </c>
    </row>
    <row r="81" ht="54" customHeight="1" spans="2:12">
      <c r="B81" s="24">
        <v>73</v>
      </c>
      <c r="C81" s="25" t="s">
        <v>218</v>
      </c>
      <c r="D81" s="24" t="s">
        <v>16</v>
      </c>
      <c r="E81" s="24" t="s">
        <v>71</v>
      </c>
      <c r="F81" s="25" t="s">
        <v>219</v>
      </c>
      <c r="G81" s="24" t="s">
        <v>19</v>
      </c>
      <c r="H81" s="26">
        <v>50000</v>
      </c>
      <c r="I81" s="26">
        <v>50000</v>
      </c>
      <c r="J81" s="24" t="s">
        <v>52</v>
      </c>
      <c r="K81" s="24" t="s">
        <v>73</v>
      </c>
      <c r="L81" s="24" t="s">
        <v>202</v>
      </c>
    </row>
    <row r="82" ht="52" customHeight="1" spans="2:12">
      <c r="B82" s="24">
        <v>74</v>
      </c>
      <c r="C82" s="25" t="s">
        <v>220</v>
      </c>
      <c r="D82" s="24" t="s">
        <v>16</v>
      </c>
      <c r="E82" s="24" t="s">
        <v>71</v>
      </c>
      <c r="F82" s="25" t="s">
        <v>221</v>
      </c>
      <c r="G82" s="24" t="s">
        <v>222</v>
      </c>
      <c r="H82" s="26">
        <v>48000</v>
      </c>
      <c r="I82" s="26">
        <v>47000</v>
      </c>
      <c r="J82" s="24" t="s">
        <v>52</v>
      </c>
      <c r="K82" s="24" t="s">
        <v>73</v>
      </c>
      <c r="L82" s="24" t="s">
        <v>223</v>
      </c>
    </row>
    <row r="83" ht="49" customHeight="1" spans="2:12">
      <c r="B83" s="24">
        <v>75</v>
      </c>
      <c r="C83" s="25" t="s">
        <v>224</v>
      </c>
      <c r="D83" s="24" t="s">
        <v>16</v>
      </c>
      <c r="E83" s="24" t="s">
        <v>71</v>
      </c>
      <c r="F83" s="25" t="s">
        <v>225</v>
      </c>
      <c r="G83" s="24" t="s">
        <v>226</v>
      </c>
      <c r="H83" s="26">
        <v>42284</v>
      </c>
      <c r="I83" s="26">
        <v>42284</v>
      </c>
      <c r="J83" s="24" t="s">
        <v>201</v>
      </c>
      <c r="K83" s="24" t="s">
        <v>73</v>
      </c>
      <c r="L83" s="24" t="s">
        <v>227</v>
      </c>
    </row>
    <row r="84" ht="32" customHeight="1" spans="2:12">
      <c r="B84" s="24">
        <v>76</v>
      </c>
      <c r="C84" s="25" t="s">
        <v>228</v>
      </c>
      <c r="D84" s="24" t="s">
        <v>212</v>
      </c>
      <c r="E84" s="24" t="s">
        <v>229</v>
      </c>
      <c r="F84" s="25" t="s">
        <v>230</v>
      </c>
      <c r="G84" s="24" t="s">
        <v>231</v>
      </c>
      <c r="H84" s="26">
        <v>40000</v>
      </c>
      <c r="I84" s="26">
        <v>30000</v>
      </c>
      <c r="J84" s="24" t="s">
        <v>52</v>
      </c>
      <c r="K84" s="24" t="s">
        <v>232</v>
      </c>
      <c r="L84" s="24" t="s">
        <v>73</v>
      </c>
    </row>
    <row r="85" ht="56" customHeight="1" spans="2:12">
      <c r="B85" s="24">
        <v>77</v>
      </c>
      <c r="C85" s="25" t="s">
        <v>233</v>
      </c>
      <c r="D85" s="24" t="s">
        <v>16</v>
      </c>
      <c r="E85" s="24" t="s">
        <v>71</v>
      </c>
      <c r="F85" s="25" t="s">
        <v>234</v>
      </c>
      <c r="G85" s="24" t="s">
        <v>34</v>
      </c>
      <c r="H85" s="26">
        <v>38000</v>
      </c>
      <c r="I85" s="26">
        <v>38000</v>
      </c>
      <c r="J85" s="24" t="s">
        <v>201</v>
      </c>
      <c r="K85" s="24" t="s">
        <v>73</v>
      </c>
      <c r="L85" s="24" t="s">
        <v>23</v>
      </c>
    </row>
    <row r="86" ht="72" customHeight="1" spans="2:12">
      <c r="B86" s="24">
        <v>78</v>
      </c>
      <c r="C86" s="25" t="s">
        <v>235</v>
      </c>
      <c r="D86" s="24" t="s">
        <v>212</v>
      </c>
      <c r="E86" s="24" t="s">
        <v>71</v>
      </c>
      <c r="F86" s="25" t="s">
        <v>236</v>
      </c>
      <c r="G86" s="24" t="s">
        <v>237</v>
      </c>
      <c r="H86" s="26">
        <v>35000</v>
      </c>
      <c r="I86" s="26">
        <v>35000</v>
      </c>
      <c r="J86" s="24" t="s">
        <v>52</v>
      </c>
      <c r="K86" s="24" t="s">
        <v>202</v>
      </c>
      <c r="L86" s="24" t="s">
        <v>238</v>
      </c>
    </row>
    <row r="87" ht="51" customHeight="1" spans="2:12">
      <c r="B87" s="24">
        <v>79</v>
      </c>
      <c r="C87" s="25" t="s">
        <v>239</v>
      </c>
      <c r="D87" s="24" t="s">
        <v>16</v>
      </c>
      <c r="E87" s="24" t="s">
        <v>71</v>
      </c>
      <c r="F87" s="25" t="s">
        <v>240</v>
      </c>
      <c r="G87" s="24" t="s">
        <v>231</v>
      </c>
      <c r="H87" s="26">
        <v>35000</v>
      </c>
      <c r="I87" s="26">
        <v>35000</v>
      </c>
      <c r="J87" s="24" t="s">
        <v>52</v>
      </c>
      <c r="K87" s="24" t="s">
        <v>202</v>
      </c>
      <c r="L87" s="24" t="s">
        <v>241</v>
      </c>
    </row>
    <row r="88" ht="82" customHeight="1" spans="2:12">
      <c r="B88" s="24">
        <v>80</v>
      </c>
      <c r="C88" s="25" t="s">
        <v>242</v>
      </c>
      <c r="D88" s="24" t="s">
        <v>41</v>
      </c>
      <c r="E88" s="24" t="s">
        <v>71</v>
      </c>
      <c r="F88" s="36" t="s">
        <v>243</v>
      </c>
      <c r="G88" s="24" t="s">
        <v>244</v>
      </c>
      <c r="H88" s="26">
        <v>35000</v>
      </c>
      <c r="I88" s="26">
        <v>35000</v>
      </c>
      <c r="J88" s="24" t="s">
        <v>201</v>
      </c>
      <c r="K88" s="24" t="s">
        <v>73</v>
      </c>
      <c r="L88" s="24" t="s">
        <v>245</v>
      </c>
    </row>
    <row r="89" ht="76" customHeight="1" spans="2:12">
      <c r="B89" s="24">
        <v>81</v>
      </c>
      <c r="C89" s="25" t="s">
        <v>246</v>
      </c>
      <c r="D89" s="24" t="s">
        <v>16</v>
      </c>
      <c r="E89" s="24" t="s">
        <v>71</v>
      </c>
      <c r="F89" s="25" t="s">
        <v>247</v>
      </c>
      <c r="G89" s="24" t="s">
        <v>19</v>
      </c>
      <c r="H89" s="26">
        <v>30000</v>
      </c>
      <c r="I89" s="26">
        <v>30000</v>
      </c>
      <c r="J89" s="24" t="s">
        <v>201</v>
      </c>
      <c r="K89" s="24" t="s">
        <v>73</v>
      </c>
      <c r="L89" s="24" t="s">
        <v>248</v>
      </c>
    </row>
    <row r="90" ht="116" customHeight="1" spans="2:12">
      <c r="B90" s="24">
        <v>82</v>
      </c>
      <c r="C90" s="25" t="s">
        <v>249</v>
      </c>
      <c r="D90" s="24" t="s">
        <v>16</v>
      </c>
      <c r="E90" s="24" t="s">
        <v>250</v>
      </c>
      <c r="F90" s="36" t="s">
        <v>251</v>
      </c>
      <c r="G90" s="24" t="s">
        <v>19</v>
      </c>
      <c r="H90" s="26">
        <v>20000</v>
      </c>
      <c r="I90" s="26">
        <v>20000</v>
      </c>
      <c r="J90" s="24" t="s">
        <v>35</v>
      </c>
      <c r="K90" s="24" t="s">
        <v>210</v>
      </c>
      <c r="L90" s="24" t="s">
        <v>252</v>
      </c>
    </row>
    <row r="91" ht="59" customHeight="1" spans="2:12">
      <c r="B91" s="24">
        <v>83</v>
      </c>
      <c r="C91" s="25" t="s">
        <v>253</v>
      </c>
      <c r="D91" s="24" t="s">
        <v>16</v>
      </c>
      <c r="E91" s="24" t="s">
        <v>50</v>
      </c>
      <c r="F91" s="25" t="s">
        <v>254</v>
      </c>
      <c r="G91" s="24" t="s">
        <v>19</v>
      </c>
      <c r="H91" s="26">
        <v>20000</v>
      </c>
      <c r="I91" s="26">
        <v>20000</v>
      </c>
      <c r="J91" s="24" t="s">
        <v>201</v>
      </c>
      <c r="K91" s="24" t="s">
        <v>50</v>
      </c>
      <c r="L91" s="24" t="s">
        <v>255</v>
      </c>
    </row>
    <row r="92" ht="52" customHeight="1" spans="2:12">
      <c r="B92" s="24">
        <v>84</v>
      </c>
      <c r="C92" s="25" t="s">
        <v>256</v>
      </c>
      <c r="D92" s="24" t="s">
        <v>257</v>
      </c>
      <c r="E92" s="24" t="s">
        <v>71</v>
      </c>
      <c r="F92" s="25" t="s">
        <v>258</v>
      </c>
      <c r="G92" s="24" t="s">
        <v>259</v>
      </c>
      <c r="H92" s="26">
        <v>13000</v>
      </c>
      <c r="I92" s="26">
        <v>10000</v>
      </c>
      <c r="J92" s="24" t="s">
        <v>201</v>
      </c>
      <c r="K92" s="24" t="s">
        <v>73</v>
      </c>
      <c r="L92" s="24" t="s">
        <v>260</v>
      </c>
    </row>
    <row r="93" ht="62" customHeight="1" spans="2:12">
      <c r="B93" s="24">
        <v>85</v>
      </c>
      <c r="C93" s="25" t="s">
        <v>261</v>
      </c>
      <c r="D93" s="24" t="s">
        <v>16</v>
      </c>
      <c r="E93" s="24" t="s">
        <v>71</v>
      </c>
      <c r="F93" s="25" t="s">
        <v>262</v>
      </c>
      <c r="G93" s="24" t="s">
        <v>19</v>
      </c>
      <c r="H93" s="26">
        <v>11000</v>
      </c>
      <c r="I93" s="26">
        <v>11000</v>
      </c>
      <c r="J93" s="24" t="s">
        <v>263</v>
      </c>
      <c r="K93" s="24" t="s">
        <v>73</v>
      </c>
      <c r="L93" s="24" t="s">
        <v>264</v>
      </c>
    </row>
    <row r="94" ht="61" customHeight="1" spans="2:12">
      <c r="B94" s="24">
        <v>86</v>
      </c>
      <c r="C94" s="25" t="s">
        <v>265</v>
      </c>
      <c r="D94" s="24" t="s">
        <v>16</v>
      </c>
      <c r="E94" s="24" t="s">
        <v>266</v>
      </c>
      <c r="F94" s="25" t="s">
        <v>267</v>
      </c>
      <c r="G94" s="24" t="s">
        <v>19</v>
      </c>
      <c r="H94" s="26">
        <v>150000</v>
      </c>
      <c r="I94" s="26">
        <v>150000</v>
      </c>
      <c r="J94" s="24" t="s">
        <v>52</v>
      </c>
      <c r="K94" s="24" t="s">
        <v>202</v>
      </c>
      <c r="L94" s="24" t="s">
        <v>116</v>
      </c>
    </row>
    <row r="95" ht="93" customHeight="1" spans="2:12">
      <c r="B95" s="24">
        <v>87</v>
      </c>
      <c r="C95" s="25" t="s">
        <v>268</v>
      </c>
      <c r="D95" s="24" t="s">
        <v>16</v>
      </c>
      <c r="E95" s="24" t="s">
        <v>269</v>
      </c>
      <c r="F95" s="25" t="s">
        <v>270</v>
      </c>
      <c r="G95" s="24" t="s">
        <v>19</v>
      </c>
      <c r="H95" s="26">
        <v>6240</v>
      </c>
      <c r="I95" s="26">
        <v>6240</v>
      </c>
      <c r="J95" s="24" t="s">
        <v>52</v>
      </c>
      <c r="K95" s="24" t="s">
        <v>271</v>
      </c>
      <c r="L95" s="24" t="s">
        <v>272</v>
      </c>
    </row>
    <row r="96" ht="71" customHeight="1" spans="2:12">
      <c r="B96" s="24">
        <v>88</v>
      </c>
      <c r="C96" s="25" t="s">
        <v>273</v>
      </c>
      <c r="D96" s="24" t="s">
        <v>16</v>
      </c>
      <c r="E96" s="24" t="s">
        <v>71</v>
      </c>
      <c r="F96" s="25" t="s">
        <v>274</v>
      </c>
      <c r="G96" s="24" t="s">
        <v>237</v>
      </c>
      <c r="H96" s="26">
        <v>6000</v>
      </c>
      <c r="I96" s="26">
        <v>6000</v>
      </c>
      <c r="J96" s="24" t="s">
        <v>52</v>
      </c>
      <c r="K96" s="24" t="s">
        <v>275</v>
      </c>
      <c r="L96" s="24" t="s">
        <v>276</v>
      </c>
    </row>
    <row r="97" ht="31" customHeight="1" spans="2:12">
      <c r="B97" s="24">
        <v>89</v>
      </c>
      <c r="C97" s="25" t="s">
        <v>277</v>
      </c>
      <c r="D97" s="24" t="s">
        <v>16</v>
      </c>
      <c r="E97" s="24" t="s">
        <v>75</v>
      </c>
      <c r="F97" s="25" t="s">
        <v>278</v>
      </c>
      <c r="G97" s="24" t="s">
        <v>19</v>
      </c>
      <c r="H97" s="26">
        <v>4056.58</v>
      </c>
      <c r="I97" s="26">
        <v>4056.58</v>
      </c>
      <c r="J97" s="24" t="s">
        <v>201</v>
      </c>
      <c r="K97" s="24" t="s">
        <v>105</v>
      </c>
      <c r="L97" s="24" t="s">
        <v>75</v>
      </c>
    </row>
    <row r="98" ht="67" customHeight="1" spans="2:12">
      <c r="B98" s="24">
        <v>90</v>
      </c>
      <c r="C98" s="25" t="s">
        <v>279</v>
      </c>
      <c r="D98" s="24" t="s">
        <v>16</v>
      </c>
      <c r="E98" s="24" t="s">
        <v>71</v>
      </c>
      <c r="F98" s="25" t="s">
        <v>280</v>
      </c>
      <c r="G98" s="24" t="s">
        <v>19</v>
      </c>
      <c r="H98" s="26">
        <v>5368.05</v>
      </c>
      <c r="I98" s="26">
        <v>5368.05</v>
      </c>
      <c r="J98" s="24" t="s">
        <v>52</v>
      </c>
      <c r="K98" s="24" t="s">
        <v>105</v>
      </c>
      <c r="L98" s="24" t="s">
        <v>281</v>
      </c>
    </row>
    <row r="99" ht="45" customHeight="1" spans="2:12">
      <c r="B99" s="24">
        <v>91</v>
      </c>
      <c r="C99" s="25" t="s">
        <v>282</v>
      </c>
      <c r="D99" s="24" t="s">
        <v>16</v>
      </c>
      <c r="E99" s="24" t="s">
        <v>127</v>
      </c>
      <c r="F99" s="25" t="s">
        <v>283</v>
      </c>
      <c r="G99" s="24" t="s">
        <v>19</v>
      </c>
      <c r="H99" s="26">
        <v>1500</v>
      </c>
      <c r="I99" s="26">
        <v>1500</v>
      </c>
      <c r="J99" s="24" t="s">
        <v>201</v>
      </c>
      <c r="K99" s="24" t="s">
        <v>127</v>
      </c>
      <c r="L99" s="24" t="s">
        <v>73</v>
      </c>
    </row>
    <row r="100" ht="55" customHeight="1" spans="2:12">
      <c r="B100" s="24">
        <v>92</v>
      </c>
      <c r="C100" s="25" t="s">
        <v>284</v>
      </c>
      <c r="D100" s="24" t="s">
        <v>16</v>
      </c>
      <c r="E100" s="24" t="s">
        <v>285</v>
      </c>
      <c r="F100" s="25" t="s">
        <v>286</v>
      </c>
      <c r="G100" s="24" t="s">
        <v>287</v>
      </c>
      <c r="H100" s="26">
        <v>5000</v>
      </c>
      <c r="I100" s="26">
        <v>4500</v>
      </c>
      <c r="J100" s="24" t="s">
        <v>201</v>
      </c>
      <c r="K100" s="24" t="s">
        <v>73</v>
      </c>
      <c r="L100" s="24" t="s">
        <v>23</v>
      </c>
    </row>
    <row r="101" ht="32" customHeight="1" spans="2:12">
      <c r="B101" s="24">
        <v>93</v>
      </c>
      <c r="C101" s="25" t="s">
        <v>288</v>
      </c>
      <c r="D101" s="24" t="s">
        <v>16</v>
      </c>
      <c r="E101" s="24" t="s">
        <v>289</v>
      </c>
      <c r="F101" s="25" t="s">
        <v>290</v>
      </c>
      <c r="G101" s="24" t="s">
        <v>19</v>
      </c>
      <c r="H101" s="26">
        <v>5000</v>
      </c>
      <c r="I101" s="26">
        <v>5000</v>
      </c>
      <c r="J101" s="24" t="s">
        <v>52</v>
      </c>
      <c r="K101" s="24" t="s">
        <v>50</v>
      </c>
      <c r="L101" s="24" t="s">
        <v>206</v>
      </c>
    </row>
    <row r="102" ht="59" customHeight="1" spans="2:12">
      <c r="B102" s="24">
        <v>94</v>
      </c>
      <c r="C102" s="25" t="s">
        <v>291</v>
      </c>
      <c r="D102" s="24" t="s">
        <v>16</v>
      </c>
      <c r="E102" s="24" t="s">
        <v>292</v>
      </c>
      <c r="F102" s="25" t="s">
        <v>293</v>
      </c>
      <c r="G102" s="24" t="s">
        <v>19</v>
      </c>
      <c r="H102" s="26">
        <v>5000</v>
      </c>
      <c r="I102" s="26">
        <v>5000</v>
      </c>
      <c r="J102" s="24" t="s">
        <v>201</v>
      </c>
      <c r="K102" s="24" t="s">
        <v>202</v>
      </c>
      <c r="L102" s="40" t="s">
        <v>294</v>
      </c>
    </row>
    <row r="103" ht="36" customHeight="1" spans="2:12">
      <c r="B103" s="24">
        <v>95</v>
      </c>
      <c r="C103" s="25" t="s">
        <v>295</v>
      </c>
      <c r="D103" s="24" t="s">
        <v>16</v>
      </c>
      <c r="E103" s="24" t="s">
        <v>62</v>
      </c>
      <c r="F103" s="25" t="s">
        <v>296</v>
      </c>
      <c r="G103" s="24" t="s">
        <v>19</v>
      </c>
      <c r="H103" s="26">
        <v>5000</v>
      </c>
      <c r="I103" s="26">
        <v>5000</v>
      </c>
      <c r="J103" s="24" t="s">
        <v>52</v>
      </c>
      <c r="K103" s="24" t="s">
        <v>62</v>
      </c>
      <c r="L103" s="24" t="s">
        <v>297</v>
      </c>
    </row>
    <row r="104" ht="81" customHeight="1" spans="2:12">
      <c r="B104" s="24">
        <v>96</v>
      </c>
      <c r="C104" s="25" t="s">
        <v>298</v>
      </c>
      <c r="D104" s="24" t="s">
        <v>16</v>
      </c>
      <c r="E104" s="24" t="s">
        <v>299</v>
      </c>
      <c r="F104" s="25" t="s">
        <v>300</v>
      </c>
      <c r="G104" s="24" t="s">
        <v>237</v>
      </c>
      <c r="H104" s="26">
        <v>5027</v>
      </c>
      <c r="I104" s="26">
        <v>5027</v>
      </c>
      <c r="J104" s="24" t="s">
        <v>52</v>
      </c>
      <c r="K104" s="24" t="s">
        <v>271</v>
      </c>
      <c r="L104" s="40" t="s">
        <v>301</v>
      </c>
    </row>
    <row r="105" ht="64" customHeight="1" spans="2:12">
      <c r="B105" s="24">
        <v>97</v>
      </c>
      <c r="C105" s="25" t="s">
        <v>302</v>
      </c>
      <c r="D105" s="24" t="s">
        <v>16</v>
      </c>
      <c r="E105" s="24" t="s">
        <v>303</v>
      </c>
      <c r="F105" s="25" t="s">
        <v>304</v>
      </c>
      <c r="G105" s="24" t="s">
        <v>237</v>
      </c>
      <c r="H105" s="26">
        <v>3570</v>
      </c>
      <c r="I105" s="26">
        <v>3570</v>
      </c>
      <c r="J105" s="24" t="s">
        <v>188</v>
      </c>
      <c r="K105" s="24" t="s">
        <v>303</v>
      </c>
      <c r="L105" s="24" t="s">
        <v>305</v>
      </c>
    </row>
    <row r="106" ht="36" customHeight="1" spans="2:12">
      <c r="B106" s="24">
        <v>98</v>
      </c>
      <c r="C106" s="25" t="s">
        <v>306</v>
      </c>
      <c r="D106" s="24" t="s">
        <v>16</v>
      </c>
      <c r="E106" s="24" t="s">
        <v>127</v>
      </c>
      <c r="F106" s="25" t="s">
        <v>307</v>
      </c>
      <c r="G106" s="24" t="s">
        <v>55</v>
      </c>
      <c r="H106" s="26">
        <v>3000</v>
      </c>
      <c r="I106" s="26">
        <v>3000</v>
      </c>
      <c r="J106" s="24" t="s">
        <v>201</v>
      </c>
      <c r="K106" s="24" t="s">
        <v>127</v>
      </c>
      <c r="L106" s="24" t="s">
        <v>206</v>
      </c>
    </row>
    <row r="107" ht="44" customHeight="1" spans="2:12">
      <c r="B107" s="24">
        <v>99</v>
      </c>
      <c r="C107" s="25" t="s">
        <v>308</v>
      </c>
      <c r="D107" s="37" t="s">
        <v>16</v>
      </c>
      <c r="E107" s="37" t="s">
        <v>71</v>
      </c>
      <c r="F107" s="38" t="s">
        <v>309</v>
      </c>
      <c r="G107" s="37" t="s">
        <v>34</v>
      </c>
      <c r="H107" s="39">
        <v>3000</v>
      </c>
      <c r="I107" s="39">
        <v>3000</v>
      </c>
      <c r="J107" s="24" t="s">
        <v>201</v>
      </c>
      <c r="K107" s="37" t="s">
        <v>73</v>
      </c>
      <c r="L107" s="24" t="s">
        <v>23</v>
      </c>
    </row>
    <row r="108" ht="37" customHeight="1" spans="2:12">
      <c r="B108" s="24">
        <v>100</v>
      </c>
      <c r="C108" s="25" t="s">
        <v>310</v>
      </c>
      <c r="D108" s="37" t="s">
        <v>16</v>
      </c>
      <c r="E108" s="37" t="s">
        <v>39</v>
      </c>
      <c r="F108" s="38" t="s">
        <v>311</v>
      </c>
      <c r="G108" s="37" t="s">
        <v>55</v>
      </c>
      <c r="H108" s="39">
        <v>1200</v>
      </c>
      <c r="I108" s="39">
        <v>1200</v>
      </c>
      <c r="J108" s="24" t="s">
        <v>201</v>
      </c>
      <c r="K108" s="37" t="s">
        <v>39</v>
      </c>
      <c r="L108" s="37" t="s">
        <v>206</v>
      </c>
    </row>
    <row r="109" ht="32" customHeight="1" spans="2:12">
      <c r="B109" s="24">
        <v>101</v>
      </c>
      <c r="C109" s="25" t="s">
        <v>312</v>
      </c>
      <c r="D109" s="37" t="s">
        <v>16</v>
      </c>
      <c r="E109" s="37" t="s">
        <v>127</v>
      </c>
      <c r="F109" s="38" t="s">
        <v>313</v>
      </c>
      <c r="G109" s="37" t="s">
        <v>34</v>
      </c>
      <c r="H109" s="39">
        <v>3000</v>
      </c>
      <c r="I109" s="39">
        <v>3000</v>
      </c>
      <c r="J109" s="24" t="s">
        <v>201</v>
      </c>
      <c r="K109" s="37" t="s">
        <v>127</v>
      </c>
      <c r="L109" s="37" t="s">
        <v>206</v>
      </c>
    </row>
    <row r="110" ht="32" customHeight="1" spans="2:12">
      <c r="B110" s="24">
        <v>102</v>
      </c>
      <c r="C110" s="25" t="s">
        <v>314</v>
      </c>
      <c r="D110" s="37" t="s">
        <v>16</v>
      </c>
      <c r="E110" s="24" t="s">
        <v>78</v>
      </c>
      <c r="F110" s="38" t="s">
        <v>315</v>
      </c>
      <c r="G110" s="37" t="s">
        <v>19</v>
      </c>
      <c r="H110" s="39">
        <v>3000</v>
      </c>
      <c r="I110" s="39">
        <v>3000</v>
      </c>
      <c r="J110" s="24" t="s">
        <v>201</v>
      </c>
      <c r="K110" s="37" t="s">
        <v>57</v>
      </c>
      <c r="L110" s="37" t="s">
        <v>73</v>
      </c>
    </row>
    <row r="111" ht="69" customHeight="1" spans="2:12">
      <c r="B111" s="24">
        <v>103</v>
      </c>
      <c r="C111" s="25" t="s">
        <v>316</v>
      </c>
      <c r="D111" s="24" t="s">
        <v>16</v>
      </c>
      <c r="E111" s="24" t="s">
        <v>78</v>
      </c>
      <c r="F111" s="25" t="s">
        <v>317</v>
      </c>
      <c r="G111" s="24" t="s">
        <v>19</v>
      </c>
      <c r="H111" s="26">
        <v>3000</v>
      </c>
      <c r="I111" s="26">
        <v>3000</v>
      </c>
      <c r="J111" s="24" t="s">
        <v>52</v>
      </c>
      <c r="K111" s="24" t="s">
        <v>57</v>
      </c>
      <c r="L111" s="24" t="s">
        <v>318</v>
      </c>
    </row>
    <row r="112" ht="57" customHeight="1" spans="2:12">
      <c r="B112" s="24">
        <v>104</v>
      </c>
      <c r="C112" s="25" t="s">
        <v>319</v>
      </c>
      <c r="D112" s="24" t="s">
        <v>16</v>
      </c>
      <c r="E112" s="24" t="s">
        <v>320</v>
      </c>
      <c r="F112" s="25" t="s">
        <v>321</v>
      </c>
      <c r="G112" s="24" t="s">
        <v>19</v>
      </c>
      <c r="H112" s="26">
        <v>1500</v>
      </c>
      <c r="I112" s="26">
        <v>1500</v>
      </c>
      <c r="J112" s="24" t="s">
        <v>201</v>
      </c>
      <c r="K112" s="24" t="s">
        <v>57</v>
      </c>
      <c r="L112" s="24" t="s">
        <v>271</v>
      </c>
    </row>
    <row r="113" ht="78" customHeight="1" spans="2:12">
      <c r="B113" s="24">
        <v>105</v>
      </c>
      <c r="C113" s="25" t="s">
        <v>322</v>
      </c>
      <c r="D113" s="24" t="s">
        <v>212</v>
      </c>
      <c r="E113" s="24" t="s">
        <v>323</v>
      </c>
      <c r="F113" s="25" t="s">
        <v>324</v>
      </c>
      <c r="G113" s="24" t="s">
        <v>55</v>
      </c>
      <c r="H113" s="26">
        <v>1500</v>
      </c>
      <c r="I113" s="26">
        <v>1500</v>
      </c>
      <c r="J113" s="24" t="s">
        <v>201</v>
      </c>
      <c r="K113" s="24" t="s">
        <v>202</v>
      </c>
      <c r="L113" s="24" t="s">
        <v>325</v>
      </c>
    </row>
    <row r="114" ht="77" customHeight="1" spans="2:12">
      <c r="B114" s="24">
        <v>106</v>
      </c>
      <c r="C114" s="25" t="s">
        <v>326</v>
      </c>
      <c r="D114" s="24" t="s">
        <v>327</v>
      </c>
      <c r="E114" s="24" t="s">
        <v>328</v>
      </c>
      <c r="F114" s="25" t="s">
        <v>329</v>
      </c>
      <c r="G114" s="24" t="s">
        <v>237</v>
      </c>
      <c r="H114" s="26">
        <v>1000</v>
      </c>
      <c r="I114" s="26">
        <v>1000</v>
      </c>
      <c r="J114" s="24" t="s">
        <v>201</v>
      </c>
      <c r="K114" s="24" t="s">
        <v>127</v>
      </c>
      <c r="L114" s="41" t="s">
        <v>73</v>
      </c>
    </row>
    <row r="115" ht="36" customHeight="1" spans="2:12">
      <c r="B115" s="24">
        <v>107</v>
      </c>
      <c r="C115" s="25" t="s">
        <v>330</v>
      </c>
      <c r="D115" s="24" t="s">
        <v>16</v>
      </c>
      <c r="E115" s="24" t="s">
        <v>328</v>
      </c>
      <c r="F115" s="25" t="s">
        <v>331</v>
      </c>
      <c r="G115" s="24" t="s">
        <v>55</v>
      </c>
      <c r="H115" s="26">
        <v>500</v>
      </c>
      <c r="I115" s="26">
        <v>500</v>
      </c>
      <c r="J115" s="24" t="s">
        <v>201</v>
      </c>
      <c r="K115" s="24" t="s">
        <v>127</v>
      </c>
      <c r="L115" s="24" t="s">
        <v>202</v>
      </c>
    </row>
    <row r="116" ht="70" customHeight="1" spans="2:12">
      <c r="B116" s="24">
        <v>108</v>
      </c>
      <c r="C116" s="25" t="s">
        <v>332</v>
      </c>
      <c r="D116" s="24" t="s">
        <v>16</v>
      </c>
      <c r="E116" s="24" t="s">
        <v>71</v>
      </c>
      <c r="F116" s="25" t="s">
        <v>333</v>
      </c>
      <c r="G116" s="24" t="s">
        <v>19</v>
      </c>
      <c r="H116" s="26">
        <v>500</v>
      </c>
      <c r="I116" s="26">
        <v>500</v>
      </c>
      <c r="J116" s="24" t="s">
        <v>201</v>
      </c>
      <c r="K116" s="24" t="s">
        <v>334</v>
      </c>
      <c r="L116" s="24" t="s">
        <v>325</v>
      </c>
    </row>
    <row r="117" s="2" customFormat="1" ht="15" customHeight="1" spans="2:12">
      <c r="B117" s="21" t="s">
        <v>335</v>
      </c>
      <c r="C117" s="22"/>
      <c r="D117" s="22"/>
      <c r="E117" s="22"/>
      <c r="F117" s="22"/>
      <c r="G117" s="23"/>
      <c r="H117" s="18">
        <f>SUM(H118:H124)</f>
        <v>46673</v>
      </c>
      <c r="I117" s="18">
        <f>SUM(I118:I124)</f>
        <v>43173</v>
      </c>
      <c r="J117" s="34"/>
      <c r="K117" s="35"/>
      <c r="L117" s="35"/>
    </row>
    <row r="118" ht="131" customHeight="1" spans="2:12">
      <c r="B118" s="24">
        <v>109</v>
      </c>
      <c r="C118" s="25" t="s">
        <v>336</v>
      </c>
      <c r="D118" s="24" t="s">
        <v>16</v>
      </c>
      <c r="E118" s="24" t="s">
        <v>337</v>
      </c>
      <c r="F118" s="36" t="s">
        <v>338</v>
      </c>
      <c r="G118" s="24" t="s">
        <v>19</v>
      </c>
      <c r="H118" s="26">
        <v>13173</v>
      </c>
      <c r="I118" s="26">
        <v>9673</v>
      </c>
      <c r="J118" s="24" t="s">
        <v>201</v>
      </c>
      <c r="K118" s="24" t="s">
        <v>339</v>
      </c>
      <c r="L118" s="24" t="s">
        <v>337</v>
      </c>
    </row>
    <row r="119" ht="69" customHeight="1" spans="2:12">
      <c r="B119" s="24">
        <v>110</v>
      </c>
      <c r="C119" s="25" t="s">
        <v>340</v>
      </c>
      <c r="D119" s="24" t="s">
        <v>16</v>
      </c>
      <c r="E119" s="24" t="s">
        <v>323</v>
      </c>
      <c r="F119" s="25" t="s">
        <v>341</v>
      </c>
      <c r="G119" s="24" t="s">
        <v>19</v>
      </c>
      <c r="H119" s="26">
        <v>9000</v>
      </c>
      <c r="I119" s="26">
        <v>9000</v>
      </c>
      <c r="J119" s="24" t="s">
        <v>201</v>
      </c>
      <c r="K119" s="24" t="s">
        <v>342</v>
      </c>
      <c r="L119" s="24" t="s">
        <v>116</v>
      </c>
    </row>
    <row r="120" ht="108" customHeight="1" spans="2:12">
      <c r="B120" s="24">
        <v>111</v>
      </c>
      <c r="C120" s="25" t="s">
        <v>343</v>
      </c>
      <c r="D120" s="24" t="s">
        <v>16</v>
      </c>
      <c r="E120" s="24" t="s">
        <v>323</v>
      </c>
      <c r="F120" s="25" t="s">
        <v>344</v>
      </c>
      <c r="G120" s="24" t="s">
        <v>19</v>
      </c>
      <c r="H120" s="26">
        <v>5000</v>
      </c>
      <c r="I120" s="26">
        <v>5000</v>
      </c>
      <c r="J120" s="24" t="s">
        <v>201</v>
      </c>
      <c r="K120" s="24" t="s">
        <v>342</v>
      </c>
      <c r="L120" s="24" t="s">
        <v>116</v>
      </c>
    </row>
    <row r="121" ht="62" customHeight="1" spans="2:12">
      <c r="B121" s="24">
        <v>112</v>
      </c>
      <c r="C121" s="25" t="s">
        <v>345</v>
      </c>
      <c r="D121" s="24" t="s">
        <v>16</v>
      </c>
      <c r="E121" s="24" t="s">
        <v>323</v>
      </c>
      <c r="F121" s="25" t="s">
        <v>346</v>
      </c>
      <c r="G121" s="24" t="s">
        <v>19</v>
      </c>
      <c r="H121" s="26">
        <v>8500</v>
      </c>
      <c r="I121" s="26">
        <v>8500</v>
      </c>
      <c r="J121" s="24" t="s">
        <v>201</v>
      </c>
      <c r="K121" s="24" t="s">
        <v>342</v>
      </c>
      <c r="L121" s="24" t="s">
        <v>116</v>
      </c>
    </row>
    <row r="122" ht="105" customHeight="1" spans="2:12">
      <c r="B122" s="24">
        <v>113</v>
      </c>
      <c r="C122" s="25" t="s">
        <v>347</v>
      </c>
      <c r="D122" s="24" t="s">
        <v>16</v>
      </c>
      <c r="E122" s="24" t="s">
        <v>323</v>
      </c>
      <c r="F122" s="25" t="s">
        <v>348</v>
      </c>
      <c r="G122" s="24" t="s">
        <v>19</v>
      </c>
      <c r="H122" s="26">
        <v>5000</v>
      </c>
      <c r="I122" s="26">
        <v>5000</v>
      </c>
      <c r="J122" s="24" t="s">
        <v>201</v>
      </c>
      <c r="K122" s="24" t="s">
        <v>342</v>
      </c>
      <c r="L122" s="24" t="s">
        <v>349</v>
      </c>
    </row>
    <row r="123" ht="61" customHeight="1" spans="2:12">
      <c r="B123" s="24">
        <v>114</v>
      </c>
      <c r="C123" s="25" t="s">
        <v>350</v>
      </c>
      <c r="D123" s="24" t="s">
        <v>16</v>
      </c>
      <c r="E123" s="24" t="s">
        <v>323</v>
      </c>
      <c r="F123" s="25" t="s">
        <v>351</v>
      </c>
      <c r="G123" s="24" t="s">
        <v>19</v>
      </c>
      <c r="H123" s="26">
        <v>4500</v>
      </c>
      <c r="I123" s="26">
        <v>4500</v>
      </c>
      <c r="J123" s="24" t="s">
        <v>201</v>
      </c>
      <c r="K123" s="24" t="s">
        <v>342</v>
      </c>
      <c r="L123" s="24" t="s">
        <v>352</v>
      </c>
    </row>
    <row r="124" ht="41" customHeight="1" spans="2:12">
      <c r="B124" s="24">
        <v>115</v>
      </c>
      <c r="C124" s="25" t="s">
        <v>353</v>
      </c>
      <c r="D124" s="24" t="s">
        <v>16</v>
      </c>
      <c r="E124" s="24" t="s">
        <v>23</v>
      </c>
      <c r="F124" s="25" t="s">
        <v>354</v>
      </c>
      <c r="G124" s="24" t="s">
        <v>19</v>
      </c>
      <c r="H124" s="26">
        <v>1500</v>
      </c>
      <c r="I124" s="26">
        <v>1500</v>
      </c>
      <c r="J124" s="24" t="s">
        <v>52</v>
      </c>
      <c r="K124" s="24" t="s">
        <v>206</v>
      </c>
      <c r="L124" s="24" t="s">
        <v>355</v>
      </c>
    </row>
    <row r="125" s="2" customFormat="1" ht="25" customHeight="1" spans="2:12">
      <c r="B125" s="19" t="s">
        <v>356</v>
      </c>
      <c r="C125" s="20"/>
      <c r="D125" s="20"/>
      <c r="E125" s="20"/>
      <c r="F125" s="20"/>
      <c r="G125" s="17"/>
      <c r="H125" s="18">
        <f>H126+H148+H152+H155+H168+H173+H196</f>
        <v>640943</v>
      </c>
      <c r="I125" s="18">
        <f>I126+I148+I152+I155+I168+I173+I196</f>
        <v>606443</v>
      </c>
      <c r="J125" s="34"/>
      <c r="K125" s="35"/>
      <c r="L125" s="35"/>
    </row>
    <row r="126" s="2" customFormat="1" ht="25" customHeight="1" spans="2:12">
      <c r="B126" s="21" t="s">
        <v>357</v>
      </c>
      <c r="C126" s="22"/>
      <c r="D126" s="22"/>
      <c r="E126" s="22"/>
      <c r="F126" s="22"/>
      <c r="G126" s="23"/>
      <c r="H126" s="18">
        <f>SUM(H127:H147)</f>
        <v>190150</v>
      </c>
      <c r="I126" s="18">
        <f>SUM(I127:I147)</f>
        <v>190150</v>
      </c>
      <c r="J126" s="34"/>
      <c r="K126" s="35"/>
      <c r="L126" s="35"/>
    </row>
    <row r="127" ht="55" customHeight="1" spans="2:12">
      <c r="B127" s="24">
        <v>116</v>
      </c>
      <c r="C127" s="25" t="s">
        <v>358</v>
      </c>
      <c r="D127" s="24" t="s">
        <v>16</v>
      </c>
      <c r="E127" s="24" t="s">
        <v>359</v>
      </c>
      <c r="F127" s="25" t="s">
        <v>360</v>
      </c>
      <c r="G127" s="24" t="s">
        <v>19</v>
      </c>
      <c r="H127" s="26">
        <v>67700</v>
      </c>
      <c r="I127" s="26">
        <v>67700</v>
      </c>
      <c r="J127" s="24" t="s">
        <v>201</v>
      </c>
      <c r="K127" s="24" t="s">
        <v>342</v>
      </c>
      <c r="L127" s="24" t="s">
        <v>359</v>
      </c>
    </row>
    <row r="128" ht="42" customHeight="1" spans="2:12">
      <c r="B128" s="24">
        <v>117</v>
      </c>
      <c r="C128" s="25" t="s">
        <v>361</v>
      </c>
      <c r="D128" s="24" t="s">
        <v>16</v>
      </c>
      <c r="E128" s="24" t="s">
        <v>23</v>
      </c>
      <c r="F128" s="25" t="s">
        <v>362</v>
      </c>
      <c r="G128" s="24" t="s">
        <v>19</v>
      </c>
      <c r="H128" s="26">
        <v>20000</v>
      </c>
      <c r="I128" s="26">
        <v>20000</v>
      </c>
      <c r="J128" s="24" t="s">
        <v>201</v>
      </c>
      <c r="K128" s="24" t="s">
        <v>342</v>
      </c>
      <c r="L128" s="24" t="s">
        <v>23</v>
      </c>
    </row>
    <row r="129" ht="77" customHeight="1" spans="2:12">
      <c r="B129" s="24">
        <v>118</v>
      </c>
      <c r="C129" s="25" t="s">
        <v>363</v>
      </c>
      <c r="D129" s="24" t="s">
        <v>16</v>
      </c>
      <c r="E129" s="24" t="s">
        <v>23</v>
      </c>
      <c r="F129" s="25" t="s">
        <v>364</v>
      </c>
      <c r="G129" s="24" t="s">
        <v>19</v>
      </c>
      <c r="H129" s="26">
        <v>16200</v>
      </c>
      <c r="I129" s="26">
        <v>16200</v>
      </c>
      <c r="J129" s="24" t="s">
        <v>201</v>
      </c>
      <c r="K129" s="24" t="s">
        <v>342</v>
      </c>
      <c r="L129" s="24" t="s">
        <v>23</v>
      </c>
    </row>
    <row r="130" ht="74" customHeight="1" spans="2:12">
      <c r="B130" s="24">
        <v>119</v>
      </c>
      <c r="C130" s="25" t="s">
        <v>365</v>
      </c>
      <c r="D130" s="24" t="s">
        <v>16</v>
      </c>
      <c r="E130" s="24" t="s">
        <v>23</v>
      </c>
      <c r="F130" s="25" t="s">
        <v>366</v>
      </c>
      <c r="G130" s="24" t="s">
        <v>19</v>
      </c>
      <c r="H130" s="26">
        <v>12800</v>
      </c>
      <c r="I130" s="26">
        <v>12800</v>
      </c>
      <c r="J130" s="24" t="s">
        <v>201</v>
      </c>
      <c r="K130" s="24" t="s">
        <v>342</v>
      </c>
      <c r="L130" s="24" t="s">
        <v>23</v>
      </c>
    </row>
    <row r="131" ht="68" customHeight="1" spans="2:12">
      <c r="B131" s="24">
        <v>120</v>
      </c>
      <c r="C131" s="25" t="s">
        <v>367</v>
      </c>
      <c r="D131" s="24" t="s">
        <v>16</v>
      </c>
      <c r="E131" s="24" t="s">
        <v>368</v>
      </c>
      <c r="F131" s="25" t="s">
        <v>369</v>
      </c>
      <c r="G131" s="24" t="s">
        <v>19</v>
      </c>
      <c r="H131" s="26">
        <v>10000</v>
      </c>
      <c r="I131" s="26">
        <v>10000</v>
      </c>
      <c r="J131" s="24" t="s">
        <v>370</v>
      </c>
      <c r="K131" s="24" t="s">
        <v>57</v>
      </c>
      <c r="L131" s="24" t="s">
        <v>342</v>
      </c>
    </row>
    <row r="132" ht="59" customHeight="1" spans="2:12">
      <c r="B132" s="24">
        <v>121</v>
      </c>
      <c r="C132" s="25" t="s">
        <v>371</v>
      </c>
      <c r="D132" s="24" t="s">
        <v>16</v>
      </c>
      <c r="E132" s="24" t="s">
        <v>23</v>
      </c>
      <c r="F132" s="25" t="s">
        <v>372</v>
      </c>
      <c r="G132" s="24" t="s">
        <v>19</v>
      </c>
      <c r="H132" s="26">
        <v>8000</v>
      </c>
      <c r="I132" s="26">
        <v>8000</v>
      </c>
      <c r="J132" s="24" t="s">
        <v>201</v>
      </c>
      <c r="K132" s="24" t="s">
        <v>342</v>
      </c>
      <c r="L132" s="24" t="s">
        <v>30</v>
      </c>
    </row>
    <row r="133" ht="55" customHeight="1" spans="2:12">
      <c r="B133" s="24">
        <v>122</v>
      </c>
      <c r="C133" s="25" t="s">
        <v>373</v>
      </c>
      <c r="D133" s="24" t="s">
        <v>16</v>
      </c>
      <c r="E133" s="24" t="s">
        <v>23</v>
      </c>
      <c r="F133" s="25" t="s">
        <v>374</v>
      </c>
      <c r="G133" s="24" t="s">
        <v>19</v>
      </c>
      <c r="H133" s="26">
        <v>8000</v>
      </c>
      <c r="I133" s="26">
        <v>8000</v>
      </c>
      <c r="J133" s="24" t="s">
        <v>201</v>
      </c>
      <c r="K133" s="24" t="s">
        <v>342</v>
      </c>
      <c r="L133" s="24" t="s">
        <v>210</v>
      </c>
    </row>
    <row r="134" ht="62" customHeight="1" spans="2:12">
      <c r="B134" s="24">
        <v>123</v>
      </c>
      <c r="C134" s="25" t="s">
        <v>375</v>
      </c>
      <c r="D134" s="24" t="s">
        <v>16</v>
      </c>
      <c r="E134" s="24" t="s">
        <v>23</v>
      </c>
      <c r="F134" s="36" t="s">
        <v>376</v>
      </c>
      <c r="G134" s="24" t="s">
        <v>19</v>
      </c>
      <c r="H134" s="26">
        <v>7250</v>
      </c>
      <c r="I134" s="26">
        <v>7250</v>
      </c>
      <c r="J134" s="24" t="s">
        <v>201</v>
      </c>
      <c r="K134" s="24" t="s">
        <v>342</v>
      </c>
      <c r="L134" s="24" t="s">
        <v>116</v>
      </c>
    </row>
    <row r="135" ht="66" customHeight="1" spans="2:12">
      <c r="B135" s="24">
        <v>124</v>
      </c>
      <c r="C135" s="25" t="s">
        <v>377</v>
      </c>
      <c r="D135" s="24" t="s">
        <v>16</v>
      </c>
      <c r="E135" s="24" t="s">
        <v>323</v>
      </c>
      <c r="F135" s="25" t="s">
        <v>378</v>
      </c>
      <c r="G135" s="24" t="s">
        <v>19</v>
      </c>
      <c r="H135" s="26">
        <v>7200</v>
      </c>
      <c r="I135" s="26">
        <v>7200</v>
      </c>
      <c r="J135" s="24" t="s">
        <v>201</v>
      </c>
      <c r="K135" s="24" t="s">
        <v>342</v>
      </c>
      <c r="L135" s="24" t="s">
        <v>116</v>
      </c>
    </row>
    <row r="136" ht="57" customHeight="1" spans="2:12">
      <c r="B136" s="24">
        <v>125</v>
      </c>
      <c r="C136" s="25" t="s">
        <v>379</v>
      </c>
      <c r="D136" s="24" t="s">
        <v>16</v>
      </c>
      <c r="E136" s="24" t="s">
        <v>380</v>
      </c>
      <c r="F136" s="25" t="s">
        <v>381</v>
      </c>
      <c r="G136" s="24" t="s">
        <v>90</v>
      </c>
      <c r="H136" s="26">
        <v>6500</v>
      </c>
      <c r="I136" s="26">
        <v>6500</v>
      </c>
      <c r="J136" s="24" t="s">
        <v>382</v>
      </c>
      <c r="K136" s="24" t="s">
        <v>342</v>
      </c>
      <c r="L136" s="24" t="s">
        <v>380</v>
      </c>
    </row>
    <row r="137" ht="96" customHeight="1" spans="2:12">
      <c r="B137" s="24">
        <v>126</v>
      </c>
      <c r="C137" s="25" t="s">
        <v>383</v>
      </c>
      <c r="D137" s="24" t="s">
        <v>16</v>
      </c>
      <c r="E137" s="24" t="s">
        <v>323</v>
      </c>
      <c r="F137" s="29" t="s">
        <v>384</v>
      </c>
      <c r="G137" s="24" t="s">
        <v>19</v>
      </c>
      <c r="H137" s="26">
        <v>700</v>
      </c>
      <c r="I137" s="26">
        <v>700</v>
      </c>
      <c r="J137" s="24" t="s">
        <v>201</v>
      </c>
      <c r="K137" s="24" t="s">
        <v>342</v>
      </c>
      <c r="L137" s="24" t="s">
        <v>116</v>
      </c>
    </row>
    <row r="138" ht="95" customHeight="1" spans="2:12">
      <c r="B138" s="24">
        <v>127</v>
      </c>
      <c r="C138" s="25" t="s">
        <v>385</v>
      </c>
      <c r="D138" s="24" t="s">
        <v>16</v>
      </c>
      <c r="E138" s="24" t="s">
        <v>323</v>
      </c>
      <c r="F138" s="29" t="s">
        <v>386</v>
      </c>
      <c r="G138" s="24" t="s">
        <v>19</v>
      </c>
      <c r="H138" s="26">
        <v>5000</v>
      </c>
      <c r="I138" s="26">
        <v>5000</v>
      </c>
      <c r="J138" s="24" t="s">
        <v>201</v>
      </c>
      <c r="K138" s="24" t="s">
        <v>342</v>
      </c>
      <c r="L138" s="24" t="s">
        <v>116</v>
      </c>
    </row>
    <row r="139" ht="73" customHeight="1" spans="2:12">
      <c r="B139" s="24">
        <v>128</v>
      </c>
      <c r="C139" s="25" t="s">
        <v>387</v>
      </c>
      <c r="D139" s="24" t="s">
        <v>16</v>
      </c>
      <c r="E139" s="24" t="s">
        <v>323</v>
      </c>
      <c r="F139" s="25" t="s">
        <v>388</v>
      </c>
      <c r="G139" s="24" t="s">
        <v>19</v>
      </c>
      <c r="H139" s="26">
        <v>5000</v>
      </c>
      <c r="I139" s="26">
        <v>5000</v>
      </c>
      <c r="J139" s="24" t="s">
        <v>201</v>
      </c>
      <c r="K139" s="24" t="s">
        <v>342</v>
      </c>
      <c r="L139" s="24" t="s">
        <v>116</v>
      </c>
    </row>
    <row r="140" ht="61" customHeight="1" spans="2:12">
      <c r="B140" s="24">
        <v>129</v>
      </c>
      <c r="C140" s="25" t="s">
        <v>389</v>
      </c>
      <c r="D140" s="24" t="s">
        <v>16</v>
      </c>
      <c r="E140" s="24" t="s">
        <v>390</v>
      </c>
      <c r="F140" s="25" t="s">
        <v>391</v>
      </c>
      <c r="G140" s="24" t="s">
        <v>90</v>
      </c>
      <c r="H140" s="26">
        <v>5000</v>
      </c>
      <c r="I140" s="26">
        <v>5000</v>
      </c>
      <c r="J140" s="24" t="s">
        <v>201</v>
      </c>
      <c r="K140" s="24" t="s">
        <v>39</v>
      </c>
      <c r="L140" s="24" t="s">
        <v>342</v>
      </c>
    </row>
    <row r="141" ht="59" customHeight="1" spans="2:12">
      <c r="B141" s="24">
        <v>130</v>
      </c>
      <c r="C141" s="25" t="s">
        <v>392</v>
      </c>
      <c r="D141" s="24" t="s">
        <v>16</v>
      </c>
      <c r="E141" s="24" t="s">
        <v>323</v>
      </c>
      <c r="F141" s="25" t="s">
        <v>393</v>
      </c>
      <c r="G141" s="24" t="s">
        <v>19</v>
      </c>
      <c r="H141" s="26">
        <v>3100</v>
      </c>
      <c r="I141" s="26">
        <v>3100</v>
      </c>
      <c r="J141" s="24" t="s">
        <v>201</v>
      </c>
      <c r="K141" s="24" t="s">
        <v>342</v>
      </c>
      <c r="L141" s="24" t="s">
        <v>116</v>
      </c>
    </row>
    <row r="142" ht="102" customHeight="1" spans="2:12">
      <c r="B142" s="24">
        <v>131</v>
      </c>
      <c r="C142" s="25" t="s">
        <v>394</v>
      </c>
      <c r="D142" s="24" t="s">
        <v>16</v>
      </c>
      <c r="E142" s="24" t="s">
        <v>323</v>
      </c>
      <c r="F142" s="25" t="s">
        <v>395</v>
      </c>
      <c r="G142" s="24" t="s">
        <v>19</v>
      </c>
      <c r="H142" s="26">
        <v>2400</v>
      </c>
      <c r="I142" s="26">
        <v>2400</v>
      </c>
      <c r="J142" s="24" t="s">
        <v>201</v>
      </c>
      <c r="K142" s="24" t="s">
        <v>342</v>
      </c>
      <c r="L142" s="24" t="s">
        <v>116</v>
      </c>
    </row>
    <row r="143" ht="72" customHeight="1" spans="2:12">
      <c r="B143" s="24">
        <v>132</v>
      </c>
      <c r="C143" s="25" t="s">
        <v>396</v>
      </c>
      <c r="D143" s="24" t="s">
        <v>16</v>
      </c>
      <c r="E143" s="24" t="s">
        <v>23</v>
      </c>
      <c r="F143" s="25" t="s">
        <v>397</v>
      </c>
      <c r="G143" s="24" t="s">
        <v>19</v>
      </c>
      <c r="H143" s="26">
        <v>2000</v>
      </c>
      <c r="I143" s="26">
        <v>2000</v>
      </c>
      <c r="J143" s="24" t="s">
        <v>201</v>
      </c>
      <c r="K143" s="24" t="s">
        <v>342</v>
      </c>
      <c r="L143" s="24" t="s">
        <v>398</v>
      </c>
    </row>
    <row r="144" ht="32" customHeight="1" spans="2:12">
      <c r="B144" s="24">
        <v>133</v>
      </c>
      <c r="C144" s="25" t="s">
        <v>399</v>
      </c>
      <c r="D144" s="24" t="s">
        <v>16</v>
      </c>
      <c r="E144" s="24" t="s">
        <v>400</v>
      </c>
      <c r="F144" s="25" t="s">
        <v>401</v>
      </c>
      <c r="G144" s="24" t="s">
        <v>237</v>
      </c>
      <c r="H144" s="26">
        <v>1000</v>
      </c>
      <c r="I144" s="26">
        <v>1000</v>
      </c>
      <c r="J144" s="24" t="s">
        <v>201</v>
      </c>
      <c r="K144" s="24" t="s">
        <v>127</v>
      </c>
      <c r="L144" s="24" t="s">
        <v>342</v>
      </c>
    </row>
    <row r="145" ht="105" customHeight="1" spans="2:12">
      <c r="B145" s="24">
        <v>134</v>
      </c>
      <c r="C145" s="25" t="s">
        <v>402</v>
      </c>
      <c r="D145" s="24" t="s">
        <v>16</v>
      </c>
      <c r="E145" s="24" t="s">
        <v>323</v>
      </c>
      <c r="F145" s="25" t="s">
        <v>403</v>
      </c>
      <c r="G145" s="24" t="s">
        <v>19</v>
      </c>
      <c r="H145" s="26">
        <v>1000</v>
      </c>
      <c r="I145" s="26">
        <v>1000</v>
      </c>
      <c r="J145" s="24" t="s">
        <v>201</v>
      </c>
      <c r="K145" s="24" t="s">
        <v>342</v>
      </c>
      <c r="L145" s="24" t="s">
        <v>116</v>
      </c>
    </row>
    <row r="146" ht="195" customHeight="1" spans="2:12">
      <c r="B146" s="24">
        <v>135</v>
      </c>
      <c r="C146" s="25" t="s">
        <v>404</v>
      </c>
      <c r="D146" s="24" t="s">
        <v>16</v>
      </c>
      <c r="E146" s="24" t="s">
        <v>323</v>
      </c>
      <c r="F146" s="25" t="s">
        <v>405</v>
      </c>
      <c r="G146" s="24" t="s">
        <v>19</v>
      </c>
      <c r="H146" s="26">
        <v>800</v>
      </c>
      <c r="I146" s="26">
        <v>800</v>
      </c>
      <c r="J146" s="24" t="s">
        <v>201</v>
      </c>
      <c r="K146" s="24" t="s">
        <v>342</v>
      </c>
      <c r="L146" s="24" t="s">
        <v>116</v>
      </c>
    </row>
    <row r="147" ht="53" customHeight="1" spans="2:12">
      <c r="B147" s="24">
        <v>136</v>
      </c>
      <c r="C147" s="25" t="s">
        <v>406</v>
      </c>
      <c r="D147" s="24" t="s">
        <v>16</v>
      </c>
      <c r="E147" s="24" t="s">
        <v>57</v>
      </c>
      <c r="F147" s="25" t="s">
        <v>407</v>
      </c>
      <c r="G147" s="24" t="s">
        <v>19</v>
      </c>
      <c r="H147" s="26">
        <v>500</v>
      </c>
      <c r="I147" s="26">
        <v>500</v>
      </c>
      <c r="J147" s="24" t="s">
        <v>408</v>
      </c>
      <c r="K147" s="24" t="s">
        <v>57</v>
      </c>
      <c r="L147" s="24" t="s">
        <v>342</v>
      </c>
    </row>
    <row r="148" s="2" customFormat="1" ht="20" customHeight="1" spans="2:12">
      <c r="B148" s="21" t="s">
        <v>409</v>
      </c>
      <c r="C148" s="22"/>
      <c r="D148" s="22"/>
      <c r="E148" s="22"/>
      <c r="F148" s="22"/>
      <c r="G148" s="23"/>
      <c r="H148" s="18">
        <f>SUM(H149:H151)</f>
        <v>38000</v>
      </c>
      <c r="I148" s="18">
        <f>SUM(I149:I151)</f>
        <v>38000</v>
      </c>
      <c r="J148" s="34"/>
      <c r="K148" s="35"/>
      <c r="L148" s="35"/>
    </row>
    <row r="149" ht="59" customHeight="1" spans="2:12">
      <c r="B149" s="24">
        <v>137</v>
      </c>
      <c r="C149" s="25" t="s">
        <v>410</v>
      </c>
      <c r="D149" s="24" t="s">
        <v>16</v>
      </c>
      <c r="E149" s="24" t="s">
        <v>323</v>
      </c>
      <c r="F149" s="25" t="s">
        <v>411</v>
      </c>
      <c r="G149" s="24" t="s">
        <v>19</v>
      </c>
      <c r="H149" s="26">
        <v>25000</v>
      </c>
      <c r="I149" s="26">
        <v>25000</v>
      </c>
      <c r="J149" s="24" t="s">
        <v>201</v>
      </c>
      <c r="K149" s="24" t="s">
        <v>342</v>
      </c>
      <c r="L149" s="24" t="s">
        <v>412</v>
      </c>
    </row>
    <row r="150" ht="68" customHeight="1" spans="2:12">
      <c r="B150" s="24">
        <v>138</v>
      </c>
      <c r="C150" s="25" t="s">
        <v>413</v>
      </c>
      <c r="D150" s="24" t="s">
        <v>16</v>
      </c>
      <c r="E150" s="24" t="s">
        <v>269</v>
      </c>
      <c r="F150" s="25" t="s">
        <v>414</v>
      </c>
      <c r="G150" s="24" t="s">
        <v>19</v>
      </c>
      <c r="H150" s="26">
        <v>10000</v>
      </c>
      <c r="I150" s="26">
        <v>10000</v>
      </c>
      <c r="J150" s="24" t="s">
        <v>382</v>
      </c>
      <c r="K150" s="24" t="s">
        <v>23</v>
      </c>
      <c r="L150" s="24" t="s">
        <v>342</v>
      </c>
    </row>
    <row r="151" ht="41" customHeight="1" spans="2:12">
      <c r="B151" s="24">
        <v>139</v>
      </c>
      <c r="C151" s="25" t="s">
        <v>415</v>
      </c>
      <c r="D151" s="24" t="s">
        <v>16</v>
      </c>
      <c r="E151" s="24" t="s">
        <v>416</v>
      </c>
      <c r="F151" s="25" t="s">
        <v>417</v>
      </c>
      <c r="G151" s="24" t="s">
        <v>237</v>
      </c>
      <c r="H151" s="26">
        <v>3000</v>
      </c>
      <c r="I151" s="26">
        <v>3000</v>
      </c>
      <c r="J151" s="24" t="s">
        <v>201</v>
      </c>
      <c r="K151" s="24" t="s">
        <v>127</v>
      </c>
      <c r="L151" s="24" t="s">
        <v>342</v>
      </c>
    </row>
    <row r="152" s="2" customFormat="1" ht="25" customHeight="1" spans="2:12">
      <c r="B152" s="21" t="s">
        <v>418</v>
      </c>
      <c r="C152" s="22"/>
      <c r="D152" s="22"/>
      <c r="E152" s="22"/>
      <c r="F152" s="22"/>
      <c r="G152" s="23"/>
      <c r="H152" s="18">
        <f>SUM(H153:H154)</f>
        <v>53000</v>
      </c>
      <c r="I152" s="18">
        <f>SUM(I153:I154)</f>
        <v>35000</v>
      </c>
      <c r="J152" s="34"/>
      <c r="K152" s="35"/>
      <c r="L152" s="35"/>
    </row>
    <row r="153" ht="64" customHeight="1" spans="2:12">
      <c r="B153" s="24">
        <v>140</v>
      </c>
      <c r="C153" s="25" t="s">
        <v>419</v>
      </c>
      <c r="D153" s="24" t="s">
        <v>212</v>
      </c>
      <c r="E153" s="24" t="s">
        <v>103</v>
      </c>
      <c r="F153" s="25" t="s">
        <v>420</v>
      </c>
      <c r="G153" s="24" t="s">
        <v>19</v>
      </c>
      <c r="H153" s="26">
        <v>43000</v>
      </c>
      <c r="I153" s="26">
        <v>25000</v>
      </c>
      <c r="J153" s="24" t="s">
        <v>188</v>
      </c>
      <c r="K153" s="24" t="s">
        <v>342</v>
      </c>
      <c r="L153" s="24" t="s">
        <v>103</v>
      </c>
    </row>
    <row r="154" ht="41" customHeight="1" spans="2:12">
      <c r="B154" s="24">
        <v>141</v>
      </c>
      <c r="C154" s="25" t="s">
        <v>421</v>
      </c>
      <c r="D154" s="24" t="s">
        <v>16</v>
      </c>
      <c r="E154" s="24" t="s">
        <v>323</v>
      </c>
      <c r="F154" s="25" t="s">
        <v>422</v>
      </c>
      <c r="G154" s="24" t="s">
        <v>19</v>
      </c>
      <c r="H154" s="26">
        <v>10000</v>
      </c>
      <c r="I154" s="26">
        <v>10000</v>
      </c>
      <c r="J154" s="24" t="s">
        <v>201</v>
      </c>
      <c r="K154" s="24" t="s">
        <v>342</v>
      </c>
      <c r="L154" s="24" t="s">
        <v>116</v>
      </c>
    </row>
    <row r="155" s="2" customFormat="1" ht="25" customHeight="1" spans="2:12">
      <c r="B155" s="21" t="s">
        <v>423</v>
      </c>
      <c r="C155" s="22"/>
      <c r="D155" s="22"/>
      <c r="E155" s="22"/>
      <c r="F155" s="22"/>
      <c r="G155" s="23"/>
      <c r="H155" s="18">
        <f>SUM(H156:H167)</f>
        <v>144849</v>
      </c>
      <c r="I155" s="18">
        <f>SUM(I156:I167)</f>
        <v>133849</v>
      </c>
      <c r="J155" s="34"/>
      <c r="K155" s="35"/>
      <c r="L155" s="35"/>
    </row>
    <row r="156" ht="60" customHeight="1" spans="2:12">
      <c r="B156" s="24">
        <v>142</v>
      </c>
      <c r="C156" s="25" t="s">
        <v>424</v>
      </c>
      <c r="D156" s="24" t="s">
        <v>16</v>
      </c>
      <c r="E156" s="24" t="s">
        <v>23</v>
      </c>
      <c r="F156" s="25" t="s">
        <v>425</v>
      </c>
      <c r="G156" s="24" t="s">
        <v>426</v>
      </c>
      <c r="H156" s="26">
        <v>40000</v>
      </c>
      <c r="I156" s="26">
        <v>40000</v>
      </c>
      <c r="J156" s="24" t="s">
        <v>201</v>
      </c>
      <c r="K156" s="24" t="s">
        <v>427</v>
      </c>
      <c r="L156" s="24" t="s">
        <v>23</v>
      </c>
    </row>
    <row r="157" ht="45" customHeight="1" spans="2:12">
      <c r="B157" s="24">
        <v>143</v>
      </c>
      <c r="C157" s="25" t="s">
        <v>428</v>
      </c>
      <c r="D157" s="24" t="s">
        <v>16</v>
      </c>
      <c r="E157" s="24" t="s">
        <v>429</v>
      </c>
      <c r="F157" s="25" t="s">
        <v>430</v>
      </c>
      <c r="G157" s="24" t="s">
        <v>55</v>
      </c>
      <c r="H157" s="26">
        <v>26000</v>
      </c>
      <c r="I157" s="26">
        <v>26000</v>
      </c>
      <c r="J157" s="24" t="s">
        <v>52</v>
      </c>
      <c r="K157" s="24" t="s">
        <v>303</v>
      </c>
      <c r="L157" s="24" t="s">
        <v>427</v>
      </c>
    </row>
    <row r="158" ht="51" customHeight="1" spans="2:12">
      <c r="B158" s="24">
        <v>144</v>
      </c>
      <c r="C158" s="25" t="s">
        <v>431</v>
      </c>
      <c r="D158" s="24" t="s">
        <v>16</v>
      </c>
      <c r="E158" s="24" t="s">
        <v>23</v>
      </c>
      <c r="F158" s="25" t="s">
        <v>432</v>
      </c>
      <c r="G158" s="24" t="s">
        <v>433</v>
      </c>
      <c r="H158" s="26">
        <v>16000</v>
      </c>
      <c r="I158" s="26">
        <v>16000</v>
      </c>
      <c r="J158" s="24" t="s">
        <v>201</v>
      </c>
      <c r="K158" s="24" t="s">
        <v>23</v>
      </c>
      <c r="L158" s="24" t="s">
        <v>427</v>
      </c>
    </row>
    <row r="159" ht="58" customHeight="1" spans="2:12">
      <c r="B159" s="24">
        <v>145</v>
      </c>
      <c r="C159" s="25" t="s">
        <v>434</v>
      </c>
      <c r="D159" s="24" t="s">
        <v>212</v>
      </c>
      <c r="E159" s="24" t="s">
        <v>328</v>
      </c>
      <c r="F159" s="25" t="s">
        <v>435</v>
      </c>
      <c r="G159" s="24" t="s">
        <v>237</v>
      </c>
      <c r="H159" s="26">
        <v>15000</v>
      </c>
      <c r="I159" s="26">
        <v>6500</v>
      </c>
      <c r="J159" s="24" t="s">
        <v>201</v>
      </c>
      <c r="K159" s="24" t="s">
        <v>127</v>
      </c>
      <c r="L159" s="24" t="s">
        <v>427</v>
      </c>
    </row>
    <row r="160" ht="57" customHeight="1" spans="2:12">
      <c r="B160" s="24">
        <v>146</v>
      </c>
      <c r="C160" s="25" t="s">
        <v>436</v>
      </c>
      <c r="D160" s="24" t="s">
        <v>16</v>
      </c>
      <c r="E160" s="24" t="s">
        <v>50</v>
      </c>
      <c r="F160" s="25" t="s">
        <v>437</v>
      </c>
      <c r="G160" s="24" t="s">
        <v>19</v>
      </c>
      <c r="H160" s="26">
        <v>10000</v>
      </c>
      <c r="I160" s="26">
        <v>10000</v>
      </c>
      <c r="J160" s="24" t="s">
        <v>201</v>
      </c>
      <c r="K160" s="24" t="s">
        <v>50</v>
      </c>
      <c r="L160" s="24" t="s">
        <v>438</v>
      </c>
    </row>
    <row r="161" ht="57" customHeight="1" spans="2:12">
      <c r="B161" s="24">
        <v>147</v>
      </c>
      <c r="C161" s="25" t="s">
        <v>439</v>
      </c>
      <c r="D161" s="24" t="s">
        <v>16</v>
      </c>
      <c r="E161" s="24" t="s">
        <v>23</v>
      </c>
      <c r="F161" s="25" t="s">
        <v>440</v>
      </c>
      <c r="G161" s="24" t="s">
        <v>19</v>
      </c>
      <c r="H161" s="26">
        <v>9600</v>
      </c>
      <c r="I161" s="26">
        <v>9600</v>
      </c>
      <c r="J161" s="24" t="s">
        <v>52</v>
      </c>
      <c r="K161" s="24" t="s">
        <v>427</v>
      </c>
      <c r="L161" s="24" t="s">
        <v>441</v>
      </c>
    </row>
    <row r="162" ht="78" customHeight="1" spans="2:12">
      <c r="B162" s="24">
        <v>148</v>
      </c>
      <c r="C162" s="25" t="s">
        <v>442</v>
      </c>
      <c r="D162" s="24" t="s">
        <v>16</v>
      </c>
      <c r="E162" s="24" t="s">
        <v>116</v>
      </c>
      <c r="F162" s="25" t="s">
        <v>443</v>
      </c>
      <c r="G162" s="24" t="s">
        <v>259</v>
      </c>
      <c r="H162" s="26">
        <v>7500</v>
      </c>
      <c r="I162" s="26">
        <v>5000</v>
      </c>
      <c r="J162" s="24" t="s">
        <v>52</v>
      </c>
      <c r="K162" s="24" t="s">
        <v>427</v>
      </c>
      <c r="L162" s="24" t="s">
        <v>116</v>
      </c>
    </row>
    <row r="163" ht="92" customHeight="1" spans="2:12">
      <c r="B163" s="24">
        <v>149</v>
      </c>
      <c r="C163" s="25" t="s">
        <v>444</v>
      </c>
      <c r="D163" s="24" t="s">
        <v>16</v>
      </c>
      <c r="E163" s="24" t="s">
        <v>62</v>
      </c>
      <c r="F163" s="25" t="s">
        <v>445</v>
      </c>
      <c r="G163" s="24" t="s">
        <v>19</v>
      </c>
      <c r="H163" s="26">
        <v>4000</v>
      </c>
      <c r="I163" s="26">
        <v>4000</v>
      </c>
      <c r="J163" s="24" t="s">
        <v>52</v>
      </c>
      <c r="K163" s="24" t="s">
        <v>62</v>
      </c>
      <c r="L163" s="24" t="s">
        <v>427</v>
      </c>
    </row>
    <row r="164" ht="64" customHeight="1" spans="2:12">
      <c r="B164" s="24">
        <v>150</v>
      </c>
      <c r="C164" s="25" t="s">
        <v>446</v>
      </c>
      <c r="D164" s="24" t="s">
        <v>16</v>
      </c>
      <c r="E164" s="24" t="s">
        <v>23</v>
      </c>
      <c r="F164" s="25" t="s">
        <v>447</v>
      </c>
      <c r="G164" s="24" t="s">
        <v>19</v>
      </c>
      <c r="H164" s="26">
        <v>6500</v>
      </c>
      <c r="I164" s="26">
        <v>6500</v>
      </c>
      <c r="J164" s="24" t="s">
        <v>52</v>
      </c>
      <c r="K164" s="24" t="s">
        <v>427</v>
      </c>
      <c r="L164" s="24" t="s">
        <v>441</v>
      </c>
    </row>
    <row r="165" ht="60" customHeight="1" spans="2:12">
      <c r="B165" s="24">
        <v>151</v>
      </c>
      <c r="C165" s="25" t="s">
        <v>448</v>
      </c>
      <c r="D165" s="24" t="s">
        <v>16</v>
      </c>
      <c r="E165" s="24" t="s">
        <v>42</v>
      </c>
      <c r="F165" s="25" t="s">
        <v>449</v>
      </c>
      <c r="G165" s="24" t="s">
        <v>90</v>
      </c>
      <c r="H165" s="26">
        <v>5000</v>
      </c>
      <c r="I165" s="26">
        <v>5000</v>
      </c>
      <c r="J165" s="24" t="s">
        <v>201</v>
      </c>
      <c r="K165" s="24" t="s">
        <v>39</v>
      </c>
      <c r="L165" s="24" t="s">
        <v>427</v>
      </c>
    </row>
    <row r="166" ht="69" customHeight="1" spans="2:12">
      <c r="B166" s="24">
        <v>152</v>
      </c>
      <c r="C166" s="25" t="s">
        <v>450</v>
      </c>
      <c r="D166" s="24" t="s">
        <v>16</v>
      </c>
      <c r="E166" s="24" t="s">
        <v>23</v>
      </c>
      <c r="F166" s="25" t="s">
        <v>451</v>
      </c>
      <c r="G166" s="24" t="s">
        <v>90</v>
      </c>
      <c r="H166" s="26">
        <v>3649</v>
      </c>
      <c r="I166" s="26">
        <v>3649</v>
      </c>
      <c r="J166" s="24" t="s">
        <v>201</v>
      </c>
      <c r="K166" s="24" t="s">
        <v>23</v>
      </c>
      <c r="L166" s="24" t="s">
        <v>342</v>
      </c>
    </row>
    <row r="167" ht="70" customHeight="1" spans="2:12">
      <c r="B167" s="24">
        <v>153</v>
      </c>
      <c r="C167" s="25" t="s">
        <v>452</v>
      </c>
      <c r="D167" s="24" t="s">
        <v>16</v>
      </c>
      <c r="E167" s="24" t="s">
        <v>57</v>
      </c>
      <c r="F167" s="25" t="s">
        <v>453</v>
      </c>
      <c r="G167" s="24" t="s">
        <v>19</v>
      </c>
      <c r="H167" s="26">
        <v>1600</v>
      </c>
      <c r="I167" s="26">
        <v>1600</v>
      </c>
      <c r="J167" s="24" t="s">
        <v>370</v>
      </c>
      <c r="K167" s="24" t="s">
        <v>57</v>
      </c>
      <c r="L167" s="24" t="s">
        <v>427</v>
      </c>
    </row>
    <row r="168" s="2" customFormat="1" ht="25" customHeight="1" spans="2:12">
      <c r="B168" s="21" t="s">
        <v>454</v>
      </c>
      <c r="C168" s="22"/>
      <c r="D168" s="22"/>
      <c r="E168" s="22"/>
      <c r="F168" s="22"/>
      <c r="G168" s="23"/>
      <c r="H168" s="18">
        <f>SUM(H169:H172)</f>
        <v>64800</v>
      </c>
      <c r="I168" s="18">
        <f>SUM(I169:I172)</f>
        <v>64800</v>
      </c>
      <c r="J168" s="34"/>
      <c r="K168" s="35"/>
      <c r="L168" s="35"/>
    </row>
    <row r="169" ht="47" customHeight="1" spans="2:12">
      <c r="B169" s="24">
        <v>154</v>
      </c>
      <c r="C169" s="25" t="s">
        <v>455</v>
      </c>
      <c r="D169" s="24" t="s">
        <v>16</v>
      </c>
      <c r="E169" s="24" t="s">
        <v>71</v>
      </c>
      <c r="F169" s="36" t="s">
        <v>456</v>
      </c>
      <c r="G169" s="24" t="s">
        <v>19</v>
      </c>
      <c r="H169" s="26">
        <v>30000</v>
      </c>
      <c r="I169" s="26">
        <v>30000</v>
      </c>
      <c r="J169" s="24" t="s">
        <v>52</v>
      </c>
      <c r="K169" s="24" t="s">
        <v>232</v>
      </c>
      <c r="L169" s="24" t="s">
        <v>457</v>
      </c>
    </row>
    <row r="170" ht="57" customHeight="1" spans="2:12">
      <c r="B170" s="24">
        <v>155</v>
      </c>
      <c r="C170" s="25" t="s">
        <v>458</v>
      </c>
      <c r="D170" s="24" t="s">
        <v>16</v>
      </c>
      <c r="E170" s="24" t="s">
        <v>116</v>
      </c>
      <c r="F170" s="25" t="s">
        <v>459</v>
      </c>
      <c r="G170" s="24" t="s">
        <v>19</v>
      </c>
      <c r="H170" s="26">
        <v>25000</v>
      </c>
      <c r="I170" s="26">
        <v>25000</v>
      </c>
      <c r="J170" s="24" t="s">
        <v>201</v>
      </c>
      <c r="K170" s="24" t="s">
        <v>232</v>
      </c>
      <c r="L170" s="24" t="s">
        <v>116</v>
      </c>
    </row>
    <row r="171" ht="67" customHeight="1" spans="2:12">
      <c r="B171" s="24">
        <v>156</v>
      </c>
      <c r="C171" s="25" t="s">
        <v>460</v>
      </c>
      <c r="D171" s="24" t="s">
        <v>16</v>
      </c>
      <c r="E171" s="24" t="s">
        <v>57</v>
      </c>
      <c r="F171" s="36" t="s">
        <v>461</v>
      </c>
      <c r="G171" s="24" t="s">
        <v>19</v>
      </c>
      <c r="H171" s="26">
        <v>7000</v>
      </c>
      <c r="I171" s="26">
        <v>7000</v>
      </c>
      <c r="J171" s="24" t="s">
        <v>201</v>
      </c>
      <c r="K171" s="24" t="s">
        <v>57</v>
      </c>
      <c r="L171" s="24" t="s">
        <v>232</v>
      </c>
    </row>
    <row r="172" ht="88" customHeight="1" spans="2:12">
      <c r="B172" s="24">
        <v>157</v>
      </c>
      <c r="C172" s="25" t="s">
        <v>462</v>
      </c>
      <c r="D172" s="24" t="s">
        <v>16</v>
      </c>
      <c r="E172" s="24" t="s">
        <v>463</v>
      </c>
      <c r="F172" s="36" t="s">
        <v>464</v>
      </c>
      <c r="G172" s="24" t="s">
        <v>19</v>
      </c>
      <c r="H172" s="26">
        <v>2800</v>
      </c>
      <c r="I172" s="26">
        <v>2800</v>
      </c>
      <c r="J172" s="24" t="s">
        <v>201</v>
      </c>
      <c r="K172" s="24" t="s">
        <v>232</v>
      </c>
      <c r="L172" s="24" t="s">
        <v>463</v>
      </c>
    </row>
    <row r="173" s="2" customFormat="1" ht="25" customHeight="1" spans="2:12">
      <c r="B173" s="21" t="s">
        <v>465</v>
      </c>
      <c r="C173" s="22"/>
      <c r="D173" s="22"/>
      <c r="E173" s="22"/>
      <c r="F173" s="22"/>
      <c r="G173" s="23"/>
      <c r="H173" s="18">
        <f>SUM(H174:H195)</f>
        <v>123944</v>
      </c>
      <c r="I173" s="18">
        <f>SUM(I174:I195)</f>
        <v>118444</v>
      </c>
      <c r="J173" s="34"/>
      <c r="K173" s="35"/>
      <c r="L173" s="35"/>
    </row>
    <row r="174" ht="72" customHeight="1" spans="2:12">
      <c r="B174" s="24">
        <v>158</v>
      </c>
      <c r="C174" s="25" t="s">
        <v>466</v>
      </c>
      <c r="D174" s="24" t="s">
        <v>16</v>
      </c>
      <c r="E174" s="24" t="s">
        <v>45</v>
      </c>
      <c r="F174" s="25" t="s">
        <v>467</v>
      </c>
      <c r="G174" s="24" t="s">
        <v>90</v>
      </c>
      <c r="H174" s="26">
        <v>25000</v>
      </c>
      <c r="I174" s="26">
        <v>25000</v>
      </c>
      <c r="J174" s="24" t="s">
        <v>201</v>
      </c>
      <c r="K174" s="24" t="s">
        <v>23</v>
      </c>
      <c r="L174" s="24" t="s">
        <v>342</v>
      </c>
    </row>
    <row r="175" ht="62" customHeight="1" spans="2:12">
      <c r="B175" s="24">
        <v>159</v>
      </c>
      <c r="C175" s="25" t="s">
        <v>468</v>
      </c>
      <c r="D175" s="24" t="s">
        <v>16</v>
      </c>
      <c r="E175" s="24" t="s">
        <v>416</v>
      </c>
      <c r="F175" s="25" t="s">
        <v>469</v>
      </c>
      <c r="G175" s="24" t="s">
        <v>470</v>
      </c>
      <c r="H175" s="26">
        <v>20000</v>
      </c>
      <c r="I175" s="26">
        <v>15000</v>
      </c>
      <c r="J175" s="24" t="s">
        <v>201</v>
      </c>
      <c r="K175" s="24" t="s">
        <v>127</v>
      </c>
      <c r="L175" s="24" t="s">
        <v>342</v>
      </c>
    </row>
    <row r="176" ht="49" customHeight="1" spans="2:12">
      <c r="B176" s="24">
        <v>160</v>
      </c>
      <c r="C176" s="25" t="s">
        <v>471</v>
      </c>
      <c r="D176" s="24" t="s">
        <v>16</v>
      </c>
      <c r="E176" s="24" t="s">
        <v>323</v>
      </c>
      <c r="F176" s="25" t="s">
        <v>472</v>
      </c>
      <c r="G176" s="24" t="s">
        <v>90</v>
      </c>
      <c r="H176" s="26">
        <v>12000</v>
      </c>
      <c r="I176" s="26">
        <v>12000</v>
      </c>
      <c r="J176" s="24" t="s">
        <v>201</v>
      </c>
      <c r="K176" s="24" t="s">
        <v>342</v>
      </c>
      <c r="L176" s="24" t="s">
        <v>116</v>
      </c>
    </row>
    <row r="177" ht="85" customHeight="1" spans="2:12">
      <c r="B177" s="24">
        <v>161</v>
      </c>
      <c r="C177" s="25" t="s">
        <v>473</v>
      </c>
      <c r="D177" s="24" t="s">
        <v>16</v>
      </c>
      <c r="E177" s="24" t="s">
        <v>323</v>
      </c>
      <c r="F177" s="25" t="s">
        <v>474</v>
      </c>
      <c r="G177" s="24" t="s">
        <v>90</v>
      </c>
      <c r="H177" s="26">
        <v>12000</v>
      </c>
      <c r="I177" s="26">
        <v>12000</v>
      </c>
      <c r="J177" s="24" t="s">
        <v>201</v>
      </c>
      <c r="K177" s="24" t="s">
        <v>342</v>
      </c>
      <c r="L177" s="24" t="s">
        <v>116</v>
      </c>
    </row>
    <row r="178" ht="63" customHeight="1" spans="2:12">
      <c r="B178" s="24">
        <v>162</v>
      </c>
      <c r="C178" s="25" t="s">
        <v>475</v>
      </c>
      <c r="D178" s="24" t="s">
        <v>16</v>
      </c>
      <c r="E178" s="24" t="s">
        <v>476</v>
      </c>
      <c r="F178" s="25" t="s">
        <v>477</v>
      </c>
      <c r="G178" s="24" t="s">
        <v>90</v>
      </c>
      <c r="H178" s="26">
        <v>8500</v>
      </c>
      <c r="I178" s="26">
        <v>8500</v>
      </c>
      <c r="J178" s="24" t="s">
        <v>478</v>
      </c>
      <c r="K178" s="24" t="s">
        <v>57</v>
      </c>
      <c r="L178" s="24" t="s">
        <v>342</v>
      </c>
    </row>
    <row r="179" ht="63" customHeight="1" spans="2:12">
      <c r="B179" s="24">
        <v>163</v>
      </c>
      <c r="C179" s="25" t="s">
        <v>479</v>
      </c>
      <c r="D179" s="24" t="s">
        <v>16</v>
      </c>
      <c r="E179" s="24" t="s">
        <v>480</v>
      </c>
      <c r="F179" s="25" t="s">
        <v>481</v>
      </c>
      <c r="G179" s="24" t="s">
        <v>237</v>
      </c>
      <c r="H179" s="26">
        <v>6500</v>
      </c>
      <c r="I179" s="26">
        <v>6500</v>
      </c>
      <c r="J179" s="24" t="s">
        <v>201</v>
      </c>
      <c r="K179" s="24" t="s">
        <v>303</v>
      </c>
      <c r="L179" s="24" t="s">
        <v>342</v>
      </c>
    </row>
    <row r="180" ht="51" customHeight="1" spans="2:12">
      <c r="B180" s="24">
        <v>164</v>
      </c>
      <c r="C180" s="25" t="s">
        <v>482</v>
      </c>
      <c r="D180" s="24" t="s">
        <v>16</v>
      </c>
      <c r="E180" s="24" t="s">
        <v>483</v>
      </c>
      <c r="F180" s="25" t="s">
        <v>484</v>
      </c>
      <c r="G180" s="24" t="s">
        <v>90</v>
      </c>
      <c r="H180" s="26">
        <v>6000</v>
      </c>
      <c r="I180" s="26">
        <v>6000</v>
      </c>
      <c r="J180" s="24" t="s">
        <v>201</v>
      </c>
      <c r="K180" s="24" t="s">
        <v>39</v>
      </c>
      <c r="L180" s="24" t="s">
        <v>427</v>
      </c>
    </row>
    <row r="181" ht="55" customHeight="1" spans="2:12">
      <c r="B181" s="24">
        <v>165</v>
      </c>
      <c r="C181" s="25" t="s">
        <v>485</v>
      </c>
      <c r="D181" s="24" t="s">
        <v>16</v>
      </c>
      <c r="E181" s="24" t="s">
        <v>486</v>
      </c>
      <c r="F181" s="25" t="s">
        <v>487</v>
      </c>
      <c r="G181" s="24" t="s">
        <v>90</v>
      </c>
      <c r="H181" s="26">
        <v>1500</v>
      </c>
      <c r="I181" s="26">
        <v>1500</v>
      </c>
      <c r="J181" s="24" t="s">
        <v>201</v>
      </c>
      <c r="K181" s="24" t="s">
        <v>50</v>
      </c>
      <c r="L181" s="24" t="s">
        <v>488</v>
      </c>
    </row>
    <row r="182" ht="78" customHeight="1" spans="2:12">
      <c r="B182" s="24">
        <v>166</v>
      </c>
      <c r="C182" s="25" t="s">
        <v>489</v>
      </c>
      <c r="D182" s="24" t="s">
        <v>16</v>
      </c>
      <c r="E182" s="24" t="s">
        <v>42</v>
      </c>
      <c r="F182" s="25" t="s">
        <v>490</v>
      </c>
      <c r="G182" s="24" t="s">
        <v>491</v>
      </c>
      <c r="H182" s="26">
        <v>1200</v>
      </c>
      <c r="I182" s="26">
        <v>1200</v>
      </c>
      <c r="J182" s="24" t="s">
        <v>201</v>
      </c>
      <c r="K182" s="24" t="s">
        <v>39</v>
      </c>
      <c r="L182" s="24" t="s">
        <v>342</v>
      </c>
    </row>
    <row r="183" ht="53" customHeight="1" spans="2:12">
      <c r="B183" s="24">
        <v>167</v>
      </c>
      <c r="C183" s="25" t="s">
        <v>492</v>
      </c>
      <c r="D183" s="24" t="s">
        <v>16</v>
      </c>
      <c r="E183" s="24" t="s">
        <v>42</v>
      </c>
      <c r="F183" s="25" t="s">
        <v>493</v>
      </c>
      <c r="G183" s="24" t="s">
        <v>491</v>
      </c>
      <c r="H183" s="26">
        <v>5000</v>
      </c>
      <c r="I183" s="26">
        <v>5000</v>
      </c>
      <c r="J183" s="24" t="s">
        <v>408</v>
      </c>
      <c r="K183" s="24" t="s">
        <v>39</v>
      </c>
      <c r="L183" s="24" t="s">
        <v>342</v>
      </c>
    </row>
    <row r="184" ht="47" customHeight="1" spans="2:12">
      <c r="B184" s="24">
        <v>168</v>
      </c>
      <c r="C184" s="25" t="s">
        <v>494</v>
      </c>
      <c r="D184" s="24" t="s">
        <v>16</v>
      </c>
      <c r="E184" s="24" t="s">
        <v>62</v>
      </c>
      <c r="F184" s="25" t="s">
        <v>495</v>
      </c>
      <c r="G184" s="24" t="s">
        <v>90</v>
      </c>
      <c r="H184" s="26">
        <v>2000</v>
      </c>
      <c r="I184" s="26">
        <v>2000</v>
      </c>
      <c r="J184" s="24" t="s">
        <v>52</v>
      </c>
      <c r="K184" s="24" t="s">
        <v>62</v>
      </c>
      <c r="L184" s="24" t="s">
        <v>342</v>
      </c>
    </row>
    <row r="185" ht="35" customHeight="1" spans="2:12">
      <c r="B185" s="24">
        <v>169</v>
      </c>
      <c r="C185" s="25" t="s">
        <v>496</v>
      </c>
      <c r="D185" s="24" t="s">
        <v>16</v>
      </c>
      <c r="E185" s="24" t="s">
        <v>62</v>
      </c>
      <c r="F185" s="25" t="s">
        <v>497</v>
      </c>
      <c r="G185" s="24" t="s">
        <v>90</v>
      </c>
      <c r="H185" s="26">
        <v>3000</v>
      </c>
      <c r="I185" s="26">
        <v>3000</v>
      </c>
      <c r="J185" s="24" t="s">
        <v>52</v>
      </c>
      <c r="K185" s="24" t="s">
        <v>62</v>
      </c>
      <c r="L185" s="24" t="s">
        <v>342</v>
      </c>
    </row>
    <row r="186" ht="36" customHeight="1" spans="2:12">
      <c r="B186" s="24">
        <v>170</v>
      </c>
      <c r="C186" s="25" t="s">
        <v>498</v>
      </c>
      <c r="D186" s="24" t="s">
        <v>16</v>
      </c>
      <c r="E186" s="24" t="s">
        <v>323</v>
      </c>
      <c r="F186" s="25" t="s">
        <v>499</v>
      </c>
      <c r="G186" s="24" t="s">
        <v>90</v>
      </c>
      <c r="H186" s="26">
        <v>2000</v>
      </c>
      <c r="I186" s="26">
        <v>2000</v>
      </c>
      <c r="J186" s="24" t="s">
        <v>201</v>
      </c>
      <c r="K186" s="24" t="s">
        <v>342</v>
      </c>
      <c r="L186" s="24" t="s">
        <v>116</v>
      </c>
    </row>
    <row r="187" ht="46" customHeight="1" spans="2:12">
      <c r="B187" s="24">
        <v>171</v>
      </c>
      <c r="C187" s="25" t="s">
        <v>500</v>
      </c>
      <c r="D187" s="24" t="s">
        <v>16</v>
      </c>
      <c r="E187" s="24" t="s">
        <v>480</v>
      </c>
      <c r="F187" s="25" t="s">
        <v>501</v>
      </c>
      <c r="G187" s="24" t="s">
        <v>491</v>
      </c>
      <c r="H187" s="26">
        <v>3964</v>
      </c>
      <c r="I187" s="26">
        <v>3964</v>
      </c>
      <c r="J187" s="24" t="s">
        <v>201</v>
      </c>
      <c r="K187" s="24" t="s">
        <v>303</v>
      </c>
      <c r="L187" s="24" t="s">
        <v>342</v>
      </c>
    </row>
    <row r="188" ht="74" customHeight="1" spans="2:12">
      <c r="B188" s="24">
        <v>172</v>
      </c>
      <c r="C188" s="25" t="s">
        <v>502</v>
      </c>
      <c r="D188" s="24" t="s">
        <v>16</v>
      </c>
      <c r="E188" s="24" t="s">
        <v>124</v>
      </c>
      <c r="F188" s="25" t="s">
        <v>503</v>
      </c>
      <c r="G188" s="24" t="s">
        <v>126</v>
      </c>
      <c r="H188" s="26">
        <v>2500</v>
      </c>
      <c r="I188" s="26">
        <v>2500</v>
      </c>
      <c r="J188" s="24" t="s">
        <v>52</v>
      </c>
      <c r="K188" s="24" t="s">
        <v>127</v>
      </c>
      <c r="L188" s="24" t="s">
        <v>504</v>
      </c>
    </row>
    <row r="189" ht="58" customHeight="1" spans="2:12">
      <c r="B189" s="24">
        <v>173</v>
      </c>
      <c r="C189" s="25" t="s">
        <v>505</v>
      </c>
      <c r="D189" s="24" t="s">
        <v>16</v>
      </c>
      <c r="E189" s="24" t="s">
        <v>323</v>
      </c>
      <c r="F189" s="25" t="s">
        <v>506</v>
      </c>
      <c r="G189" s="24" t="s">
        <v>19</v>
      </c>
      <c r="H189" s="26">
        <v>4330</v>
      </c>
      <c r="I189" s="26">
        <v>4330</v>
      </c>
      <c r="J189" s="24" t="s">
        <v>201</v>
      </c>
      <c r="K189" s="24" t="s">
        <v>342</v>
      </c>
      <c r="L189" s="24" t="s">
        <v>116</v>
      </c>
    </row>
    <row r="190" ht="97" customHeight="1" spans="2:12">
      <c r="B190" s="24">
        <v>174</v>
      </c>
      <c r="C190" s="25" t="s">
        <v>507</v>
      </c>
      <c r="D190" s="24" t="s">
        <v>16</v>
      </c>
      <c r="E190" s="24" t="s">
        <v>23</v>
      </c>
      <c r="F190" s="25" t="s">
        <v>508</v>
      </c>
      <c r="G190" s="24" t="s">
        <v>19</v>
      </c>
      <c r="H190" s="26">
        <v>2100</v>
      </c>
      <c r="I190" s="26">
        <v>2100</v>
      </c>
      <c r="J190" s="24" t="s">
        <v>201</v>
      </c>
      <c r="K190" s="24" t="s">
        <v>342</v>
      </c>
      <c r="L190" s="24" t="s">
        <v>23</v>
      </c>
    </row>
    <row r="191" ht="35" customHeight="1" spans="2:12">
      <c r="B191" s="24">
        <v>175</v>
      </c>
      <c r="C191" s="25" t="s">
        <v>509</v>
      </c>
      <c r="D191" s="24" t="s">
        <v>16</v>
      </c>
      <c r="E191" s="24" t="s">
        <v>39</v>
      </c>
      <c r="F191" s="25" t="s">
        <v>510</v>
      </c>
      <c r="G191" s="24" t="s">
        <v>90</v>
      </c>
      <c r="H191" s="26">
        <v>2000</v>
      </c>
      <c r="I191" s="26">
        <v>2000</v>
      </c>
      <c r="J191" s="24" t="s">
        <v>201</v>
      </c>
      <c r="K191" s="24" t="s">
        <v>39</v>
      </c>
      <c r="L191" s="24" t="s">
        <v>342</v>
      </c>
    </row>
    <row r="192" ht="35" customHeight="1" spans="2:12">
      <c r="B192" s="24">
        <v>176</v>
      </c>
      <c r="C192" s="25" t="s">
        <v>511</v>
      </c>
      <c r="D192" s="24" t="s">
        <v>16</v>
      </c>
      <c r="E192" s="24" t="s">
        <v>416</v>
      </c>
      <c r="F192" s="25" t="s">
        <v>512</v>
      </c>
      <c r="G192" s="24" t="s">
        <v>513</v>
      </c>
      <c r="H192" s="26">
        <v>1000</v>
      </c>
      <c r="I192" s="26">
        <v>1000</v>
      </c>
      <c r="J192" s="24" t="s">
        <v>52</v>
      </c>
      <c r="K192" s="24" t="s">
        <v>127</v>
      </c>
      <c r="L192" s="24" t="s">
        <v>342</v>
      </c>
    </row>
    <row r="193" ht="68" customHeight="1" spans="2:12">
      <c r="B193" s="24">
        <v>177</v>
      </c>
      <c r="C193" s="25" t="s">
        <v>514</v>
      </c>
      <c r="D193" s="24" t="s">
        <v>212</v>
      </c>
      <c r="E193" s="24" t="s">
        <v>416</v>
      </c>
      <c r="F193" s="25" t="s">
        <v>515</v>
      </c>
      <c r="G193" s="24" t="s">
        <v>516</v>
      </c>
      <c r="H193" s="26">
        <v>1500</v>
      </c>
      <c r="I193" s="26">
        <v>1000</v>
      </c>
      <c r="J193" s="24" t="s">
        <v>201</v>
      </c>
      <c r="K193" s="24" t="s">
        <v>127</v>
      </c>
      <c r="L193" s="24" t="s">
        <v>342</v>
      </c>
    </row>
    <row r="194" ht="55" customHeight="1" spans="2:12">
      <c r="B194" s="24">
        <v>178</v>
      </c>
      <c r="C194" s="25" t="s">
        <v>517</v>
      </c>
      <c r="D194" s="24" t="s">
        <v>16</v>
      </c>
      <c r="E194" s="24" t="s">
        <v>518</v>
      </c>
      <c r="F194" s="25" t="s">
        <v>519</v>
      </c>
      <c r="G194" s="24" t="s">
        <v>90</v>
      </c>
      <c r="H194" s="26">
        <v>1250</v>
      </c>
      <c r="I194" s="26">
        <v>1250</v>
      </c>
      <c r="J194" s="24" t="s">
        <v>201</v>
      </c>
      <c r="K194" s="24" t="s">
        <v>23</v>
      </c>
      <c r="L194" s="24" t="s">
        <v>342</v>
      </c>
    </row>
    <row r="195" ht="37" customHeight="1" spans="2:12">
      <c r="B195" s="24">
        <v>179</v>
      </c>
      <c r="C195" s="25" t="s">
        <v>520</v>
      </c>
      <c r="D195" s="24" t="s">
        <v>16</v>
      </c>
      <c r="E195" s="24" t="s">
        <v>62</v>
      </c>
      <c r="F195" s="25" t="s">
        <v>521</v>
      </c>
      <c r="G195" s="24" t="s">
        <v>90</v>
      </c>
      <c r="H195" s="26">
        <v>600</v>
      </c>
      <c r="I195" s="26">
        <v>600</v>
      </c>
      <c r="J195" s="24" t="s">
        <v>201</v>
      </c>
      <c r="K195" s="24" t="s">
        <v>62</v>
      </c>
      <c r="L195" s="24" t="s">
        <v>232</v>
      </c>
    </row>
    <row r="196" s="2" customFormat="1" ht="25" customHeight="1" spans="2:12">
      <c r="B196" s="21" t="s">
        <v>522</v>
      </c>
      <c r="C196" s="22"/>
      <c r="D196" s="22"/>
      <c r="E196" s="22"/>
      <c r="F196" s="22"/>
      <c r="G196" s="23"/>
      <c r="H196" s="18">
        <f>SUM(H197:H205)</f>
        <v>26200</v>
      </c>
      <c r="I196" s="18">
        <f>SUM(I197:I205)</f>
        <v>26200</v>
      </c>
      <c r="J196" s="34"/>
      <c r="K196" s="35"/>
      <c r="L196" s="35"/>
    </row>
    <row r="197" ht="44" customHeight="1" spans="2:12">
      <c r="B197" s="24">
        <v>180</v>
      </c>
      <c r="C197" s="25" t="s">
        <v>523</v>
      </c>
      <c r="D197" s="24" t="s">
        <v>16</v>
      </c>
      <c r="E197" s="24" t="s">
        <v>323</v>
      </c>
      <c r="F197" s="25" t="s">
        <v>524</v>
      </c>
      <c r="G197" s="24" t="s">
        <v>90</v>
      </c>
      <c r="H197" s="26">
        <v>10000</v>
      </c>
      <c r="I197" s="26">
        <v>10000</v>
      </c>
      <c r="J197" s="24" t="s">
        <v>201</v>
      </c>
      <c r="K197" s="24" t="s">
        <v>342</v>
      </c>
      <c r="L197" s="24" t="s">
        <v>116</v>
      </c>
    </row>
    <row r="198" ht="69" customHeight="1" spans="2:12">
      <c r="B198" s="24">
        <v>181</v>
      </c>
      <c r="C198" s="25" t="s">
        <v>525</v>
      </c>
      <c r="D198" s="24" t="s">
        <v>16</v>
      </c>
      <c r="E198" s="24" t="s">
        <v>23</v>
      </c>
      <c r="F198" s="25" t="s">
        <v>526</v>
      </c>
      <c r="G198" s="24" t="s">
        <v>90</v>
      </c>
      <c r="H198" s="26">
        <v>5000</v>
      </c>
      <c r="I198" s="26">
        <v>5000</v>
      </c>
      <c r="J198" s="24" t="s">
        <v>201</v>
      </c>
      <c r="K198" s="24" t="s">
        <v>23</v>
      </c>
      <c r="L198" s="24" t="s">
        <v>342</v>
      </c>
    </row>
    <row r="199" ht="58" customHeight="1" spans="2:12">
      <c r="B199" s="24">
        <v>182</v>
      </c>
      <c r="C199" s="25" t="s">
        <v>527</v>
      </c>
      <c r="D199" s="24" t="s">
        <v>16</v>
      </c>
      <c r="E199" s="24" t="s">
        <v>528</v>
      </c>
      <c r="F199" s="25" t="s">
        <v>529</v>
      </c>
      <c r="G199" s="24" t="s">
        <v>90</v>
      </c>
      <c r="H199" s="26">
        <v>2000</v>
      </c>
      <c r="I199" s="26">
        <v>2000</v>
      </c>
      <c r="J199" s="24" t="s">
        <v>530</v>
      </c>
      <c r="K199" s="24" t="s">
        <v>50</v>
      </c>
      <c r="L199" s="24" t="s">
        <v>531</v>
      </c>
    </row>
    <row r="200" ht="61" customHeight="1" spans="2:12">
      <c r="B200" s="24">
        <v>183</v>
      </c>
      <c r="C200" s="25" t="s">
        <v>532</v>
      </c>
      <c r="D200" s="24" t="s">
        <v>16</v>
      </c>
      <c r="E200" s="24" t="s">
        <v>57</v>
      </c>
      <c r="F200" s="25" t="s">
        <v>533</v>
      </c>
      <c r="G200" s="24" t="s">
        <v>19</v>
      </c>
      <c r="H200" s="26">
        <v>5000</v>
      </c>
      <c r="I200" s="26">
        <v>5000</v>
      </c>
      <c r="J200" s="24" t="s">
        <v>530</v>
      </c>
      <c r="K200" s="24" t="s">
        <v>57</v>
      </c>
      <c r="L200" s="24" t="s">
        <v>534</v>
      </c>
    </row>
    <row r="201" ht="56" customHeight="1" spans="2:12">
      <c r="B201" s="24">
        <v>184</v>
      </c>
      <c r="C201" s="25" t="s">
        <v>535</v>
      </c>
      <c r="D201" s="24" t="s">
        <v>16</v>
      </c>
      <c r="E201" s="24" t="s">
        <v>536</v>
      </c>
      <c r="F201" s="25" t="s">
        <v>537</v>
      </c>
      <c r="G201" s="24" t="s">
        <v>19</v>
      </c>
      <c r="H201" s="26">
        <v>500</v>
      </c>
      <c r="I201" s="26">
        <v>500</v>
      </c>
      <c r="J201" s="24" t="s">
        <v>201</v>
      </c>
      <c r="K201" s="24" t="s">
        <v>50</v>
      </c>
      <c r="L201" s="24" t="s">
        <v>538</v>
      </c>
    </row>
    <row r="202" ht="45" customHeight="1" spans="2:12">
      <c r="B202" s="24">
        <v>185</v>
      </c>
      <c r="C202" s="25" t="s">
        <v>539</v>
      </c>
      <c r="D202" s="24" t="s">
        <v>16</v>
      </c>
      <c r="E202" s="24" t="s">
        <v>323</v>
      </c>
      <c r="F202" s="25" t="s">
        <v>540</v>
      </c>
      <c r="G202" s="24" t="s">
        <v>19</v>
      </c>
      <c r="H202" s="26">
        <v>1550</v>
      </c>
      <c r="I202" s="26">
        <v>1550</v>
      </c>
      <c r="J202" s="24" t="s">
        <v>201</v>
      </c>
      <c r="K202" s="24" t="s">
        <v>534</v>
      </c>
      <c r="L202" s="24" t="s">
        <v>325</v>
      </c>
    </row>
    <row r="203" ht="58" customHeight="1" spans="2:12">
      <c r="B203" s="24">
        <v>186</v>
      </c>
      <c r="C203" s="25" t="s">
        <v>541</v>
      </c>
      <c r="D203" s="24" t="s">
        <v>16</v>
      </c>
      <c r="E203" s="24" t="s">
        <v>323</v>
      </c>
      <c r="F203" s="25" t="s">
        <v>542</v>
      </c>
      <c r="G203" s="24" t="s">
        <v>19</v>
      </c>
      <c r="H203" s="26">
        <v>800</v>
      </c>
      <c r="I203" s="26">
        <v>800</v>
      </c>
      <c r="J203" s="24" t="s">
        <v>201</v>
      </c>
      <c r="K203" s="24" t="s">
        <v>342</v>
      </c>
      <c r="L203" s="24" t="s">
        <v>116</v>
      </c>
    </row>
    <row r="204" ht="80" customHeight="1" spans="2:12">
      <c r="B204" s="24">
        <v>187</v>
      </c>
      <c r="C204" s="25" t="s">
        <v>543</v>
      </c>
      <c r="D204" s="24" t="s">
        <v>16</v>
      </c>
      <c r="E204" s="24" t="s">
        <v>23</v>
      </c>
      <c r="F204" s="25" t="s">
        <v>544</v>
      </c>
      <c r="G204" s="24" t="s">
        <v>90</v>
      </c>
      <c r="H204" s="26">
        <v>750</v>
      </c>
      <c r="I204" s="26">
        <v>750</v>
      </c>
      <c r="J204" s="24" t="s">
        <v>201</v>
      </c>
      <c r="K204" s="24" t="s">
        <v>23</v>
      </c>
      <c r="L204" s="24" t="s">
        <v>534</v>
      </c>
    </row>
    <row r="205" ht="31" customHeight="1" spans="2:12">
      <c r="B205" s="24">
        <v>188</v>
      </c>
      <c r="C205" s="25" t="s">
        <v>545</v>
      </c>
      <c r="D205" s="24" t="s">
        <v>16</v>
      </c>
      <c r="E205" s="24" t="s">
        <v>116</v>
      </c>
      <c r="F205" s="25" t="s">
        <v>546</v>
      </c>
      <c r="G205" s="24" t="s">
        <v>90</v>
      </c>
      <c r="H205" s="26">
        <v>600</v>
      </c>
      <c r="I205" s="26">
        <v>600</v>
      </c>
      <c r="J205" s="24" t="s">
        <v>201</v>
      </c>
      <c r="K205" s="24" t="s">
        <v>232</v>
      </c>
      <c r="L205" s="24" t="s">
        <v>116</v>
      </c>
    </row>
    <row r="206" s="2" customFormat="1" ht="25" customHeight="1" spans="2:12">
      <c r="B206" s="19" t="s">
        <v>547</v>
      </c>
      <c r="C206" s="20"/>
      <c r="D206" s="20"/>
      <c r="E206" s="20"/>
      <c r="F206" s="20"/>
      <c r="G206" s="17"/>
      <c r="H206" s="18">
        <f>H207+H216</f>
        <v>4302159.83</v>
      </c>
      <c r="I206" s="18">
        <f>I207+I216</f>
        <v>2822159.83</v>
      </c>
      <c r="J206" s="34"/>
      <c r="K206" s="35"/>
      <c r="L206" s="35"/>
    </row>
    <row r="207" s="2" customFormat="1" ht="25" customHeight="1" spans="2:12">
      <c r="B207" s="21" t="s">
        <v>548</v>
      </c>
      <c r="C207" s="22"/>
      <c r="D207" s="22"/>
      <c r="E207" s="22"/>
      <c r="F207" s="22"/>
      <c r="G207" s="23"/>
      <c r="H207" s="18">
        <f>SUM(H208:H215)</f>
        <v>222159.83</v>
      </c>
      <c r="I207" s="18">
        <f>SUM(I208:I215)</f>
        <v>222159.83</v>
      </c>
      <c r="J207" s="34"/>
      <c r="K207" s="35"/>
      <c r="L207" s="35"/>
    </row>
    <row r="208" ht="59" customHeight="1" spans="2:12">
      <c r="B208" s="24">
        <v>189</v>
      </c>
      <c r="C208" s="25" t="s">
        <v>549</v>
      </c>
      <c r="D208" s="24" t="s">
        <v>16</v>
      </c>
      <c r="E208" s="24" t="s">
        <v>127</v>
      </c>
      <c r="F208" s="25" t="s">
        <v>550</v>
      </c>
      <c r="G208" s="24" t="s">
        <v>90</v>
      </c>
      <c r="H208" s="26">
        <v>100000</v>
      </c>
      <c r="I208" s="26">
        <v>100000</v>
      </c>
      <c r="J208" s="24" t="s">
        <v>52</v>
      </c>
      <c r="K208" s="24" t="s">
        <v>127</v>
      </c>
      <c r="L208" s="24" t="s">
        <v>551</v>
      </c>
    </row>
    <row r="209" ht="83" customHeight="1" spans="2:12">
      <c r="B209" s="24">
        <v>190</v>
      </c>
      <c r="C209" s="25" t="s">
        <v>552</v>
      </c>
      <c r="D209" s="24" t="s">
        <v>16</v>
      </c>
      <c r="E209" s="24" t="s">
        <v>429</v>
      </c>
      <c r="F209" s="25" t="s">
        <v>553</v>
      </c>
      <c r="G209" s="24" t="s">
        <v>491</v>
      </c>
      <c r="H209" s="26">
        <v>62000</v>
      </c>
      <c r="I209" s="26">
        <v>62000</v>
      </c>
      <c r="J209" s="24" t="s">
        <v>52</v>
      </c>
      <c r="K209" s="24" t="s">
        <v>303</v>
      </c>
      <c r="L209" s="24" t="s">
        <v>554</v>
      </c>
    </row>
    <row r="210" ht="58" customHeight="1" spans="2:12">
      <c r="B210" s="24">
        <v>191</v>
      </c>
      <c r="C210" s="25" t="s">
        <v>555</v>
      </c>
      <c r="D210" s="24" t="s">
        <v>16</v>
      </c>
      <c r="E210" s="24" t="s">
        <v>303</v>
      </c>
      <c r="F210" s="25" t="s">
        <v>556</v>
      </c>
      <c r="G210" s="24" t="s">
        <v>55</v>
      </c>
      <c r="H210" s="26">
        <v>11000</v>
      </c>
      <c r="I210" s="26">
        <v>11000</v>
      </c>
      <c r="J210" s="24" t="s">
        <v>52</v>
      </c>
      <c r="K210" s="24" t="s">
        <v>303</v>
      </c>
      <c r="L210" s="24" t="s">
        <v>427</v>
      </c>
    </row>
    <row r="211" ht="42" customHeight="1" spans="2:12">
      <c r="B211" s="24">
        <v>192</v>
      </c>
      <c r="C211" s="25" t="s">
        <v>557</v>
      </c>
      <c r="D211" s="24" t="s">
        <v>16</v>
      </c>
      <c r="E211" s="24" t="s">
        <v>303</v>
      </c>
      <c r="F211" s="25" t="s">
        <v>558</v>
      </c>
      <c r="G211" s="24" t="s">
        <v>513</v>
      </c>
      <c r="H211" s="26">
        <v>9650</v>
      </c>
      <c r="I211" s="26">
        <v>9650</v>
      </c>
      <c r="J211" s="24" t="s">
        <v>52</v>
      </c>
      <c r="K211" s="24" t="s">
        <v>303</v>
      </c>
      <c r="L211" s="24" t="s">
        <v>559</v>
      </c>
    </row>
    <row r="212" ht="59" customHeight="1" spans="2:12">
      <c r="B212" s="24">
        <v>193</v>
      </c>
      <c r="C212" s="25" t="s">
        <v>560</v>
      </c>
      <c r="D212" s="24" t="s">
        <v>16</v>
      </c>
      <c r="E212" s="24" t="s">
        <v>23</v>
      </c>
      <c r="F212" s="29" t="s">
        <v>561</v>
      </c>
      <c r="G212" s="24" t="s">
        <v>513</v>
      </c>
      <c r="H212" s="26">
        <v>27000</v>
      </c>
      <c r="I212" s="26">
        <v>27000</v>
      </c>
      <c r="J212" s="24" t="s">
        <v>52</v>
      </c>
      <c r="K212" s="24" t="s">
        <v>196</v>
      </c>
      <c r="L212" s="24" t="s">
        <v>197</v>
      </c>
    </row>
    <row r="213" ht="44" customHeight="1" spans="2:12">
      <c r="B213" s="24">
        <v>194</v>
      </c>
      <c r="C213" s="25" t="s">
        <v>562</v>
      </c>
      <c r="D213" s="24" t="s">
        <v>16</v>
      </c>
      <c r="E213" s="24" t="s">
        <v>121</v>
      </c>
      <c r="F213" s="29" t="s">
        <v>563</v>
      </c>
      <c r="G213" s="24" t="s">
        <v>90</v>
      </c>
      <c r="H213" s="26">
        <v>5000</v>
      </c>
      <c r="I213" s="26">
        <v>5000</v>
      </c>
      <c r="J213" s="24" t="s">
        <v>530</v>
      </c>
      <c r="K213" s="24" t="s">
        <v>50</v>
      </c>
      <c r="L213" s="24" t="s">
        <v>427</v>
      </c>
    </row>
    <row r="214" ht="36" customHeight="1" spans="2:12">
      <c r="B214" s="24">
        <v>195</v>
      </c>
      <c r="C214" s="25" t="s">
        <v>564</v>
      </c>
      <c r="D214" s="24" t="s">
        <v>16</v>
      </c>
      <c r="E214" s="24" t="s">
        <v>75</v>
      </c>
      <c r="F214" s="36" t="s">
        <v>565</v>
      </c>
      <c r="G214" s="24" t="s">
        <v>19</v>
      </c>
      <c r="H214" s="26">
        <f>I214</f>
        <v>3509.83</v>
      </c>
      <c r="I214" s="26">
        <v>3509.83</v>
      </c>
      <c r="J214" s="24" t="s">
        <v>52</v>
      </c>
      <c r="K214" s="24" t="s">
        <v>105</v>
      </c>
      <c r="L214" s="24" t="s">
        <v>116</v>
      </c>
    </row>
    <row r="215" ht="33" customHeight="1" spans="2:12">
      <c r="B215" s="24">
        <v>196</v>
      </c>
      <c r="C215" s="25" t="s">
        <v>566</v>
      </c>
      <c r="D215" s="24" t="s">
        <v>16</v>
      </c>
      <c r="E215" s="24" t="s">
        <v>390</v>
      </c>
      <c r="F215" s="25" t="s">
        <v>567</v>
      </c>
      <c r="G215" s="24" t="s">
        <v>90</v>
      </c>
      <c r="H215" s="26">
        <v>4000</v>
      </c>
      <c r="I215" s="26">
        <v>4000</v>
      </c>
      <c r="J215" s="24" t="s">
        <v>568</v>
      </c>
      <c r="K215" s="24" t="s">
        <v>39</v>
      </c>
      <c r="L215" s="24" t="s">
        <v>105</v>
      </c>
    </row>
    <row r="216" s="2" customFormat="1" ht="18" customHeight="1" spans="2:12">
      <c r="B216" s="21" t="s">
        <v>569</v>
      </c>
      <c r="C216" s="22"/>
      <c r="D216" s="22"/>
      <c r="E216" s="22"/>
      <c r="F216" s="22"/>
      <c r="G216" s="23"/>
      <c r="H216" s="18">
        <f>SUM(H217:H217)</f>
        <v>4080000</v>
      </c>
      <c r="I216" s="18">
        <f>SUM(I217:I217)</f>
        <v>2600000</v>
      </c>
      <c r="J216" s="34"/>
      <c r="K216" s="35"/>
      <c r="L216" s="35"/>
    </row>
    <row r="217" ht="117" customHeight="1" spans="2:12">
      <c r="B217" s="42">
        <v>197</v>
      </c>
      <c r="C217" s="25" t="s">
        <v>570</v>
      </c>
      <c r="D217" s="24" t="s">
        <v>16</v>
      </c>
      <c r="E217" s="24" t="s">
        <v>571</v>
      </c>
      <c r="F217" s="29" t="s">
        <v>572</v>
      </c>
      <c r="G217" s="37" t="s">
        <v>573</v>
      </c>
      <c r="H217" s="26">
        <v>4080000</v>
      </c>
      <c r="I217" s="26">
        <v>2600000</v>
      </c>
      <c r="J217" s="24" t="s">
        <v>52</v>
      </c>
      <c r="K217" s="44" t="s">
        <v>30</v>
      </c>
      <c r="L217" s="44" t="s">
        <v>297</v>
      </c>
    </row>
    <row r="218" s="2" customFormat="1" ht="25" customHeight="1" spans="2:12">
      <c r="B218" s="19" t="s">
        <v>574</v>
      </c>
      <c r="C218" s="20"/>
      <c r="D218" s="20"/>
      <c r="E218" s="20"/>
      <c r="F218" s="20"/>
      <c r="G218" s="17"/>
      <c r="H218" s="18">
        <f>H219+H234+H259+H277+H291+H306</f>
        <v>4505729</v>
      </c>
      <c r="I218" s="18">
        <f>I219+I234+I259+I277+I291+I306</f>
        <v>4407729</v>
      </c>
      <c r="J218" s="34"/>
      <c r="K218" s="35"/>
      <c r="L218" s="35"/>
    </row>
    <row r="219" s="2" customFormat="1" ht="25" customHeight="1" spans="2:12">
      <c r="B219" s="21" t="s">
        <v>575</v>
      </c>
      <c r="C219" s="22"/>
      <c r="D219" s="22"/>
      <c r="E219" s="22"/>
      <c r="F219" s="22"/>
      <c r="G219" s="23"/>
      <c r="H219" s="18">
        <f>SUM(H220:H233)</f>
        <v>1457000</v>
      </c>
      <c r="I219" s="18">
        <f>SUM(I220:I233)</f>
        <v>1412000</v>
      </c>
      <c r="J219" s="34"/>
      <c r="K219" s="35"/>
      <c r="L219" s="35"/>
    </row>
    <row r="220" ht="46" customHeight="1" spans="2:12">
      <c r="B220" s="24">
        <v>198</v>
      </c>
      <c r="C220" s="25" t="s">
        <v>576</v>
      </c>
      <c r="D220" s="24" t="s">
        <v>16</v>
      </c>
      <c r="E220" s="24" t="s">
        <v>71</v>
      </c>
      <c r="F220" s="25" t="s">
        <v>577</v>
      </c>
      <c r="G220" s="24" t="s">
        <v>578</v>
      </c>
      <c r="H220" s="26">
        <v>250000</v>
      </c>
      <c r="I220" s="26">
        <v>250000</v>
      </c>
      <c r="J220" s="24" t="s">
        <v>52</v>
      </c>
      <c r="K220" s="24" t="s">
        <v>73</v>
      </c>
      <c r="L220" s="24" t="s">
        <v>579</v>
      </c>
    </row>
    <row r="221" ht="73" customHeight="1" spans="2:12">
      <c r="B221" s="24">
        <v>199</v>
      </c>
      <c r="C221" s="25" t="s">
        <v>580</v>
      </c>
      <c r="D221" s="24" t="s">
        <v>16</v>
      </c>
      <c r="E221" s="24" t="s">
        <v>581</v>
      </c>
      <c r="F221" s="25" t="s">
        <v>582</v>
      </c>
      <c r="G221" s="24" t="s">
        <v>90</v>
      </c>
      <c r="H221" s="26">
        <v>216000</v>
      </c>
      <c r="I221" s="26">
        <v>216000</v>
      </c>
      <c r="J221" s="24" t="s">
        <v>52</v>
      </c>
      <c r="K221" s="24" t="s">
        <v>23</v>
      </c>
      <c r="L221" s="24" t="s">
        <v>297</v>
      </c>
    </row>
    <row r="222" ht="90" customHeight="1" spans="2:12">
      <c r="B222" s="24">
        <v>200</v>
      </c>
      <c r="C222" s="25" t="s">
        <v>583</v>
      </c>
      <c r="D222" s="24" t="s">
        <v>16</v>
      </c>
      <c r="E222" s="24" t="s">
        <v>71</v>
      </c>
      <c r="F222" s="25" t="s">
        <v>584</v>
      </c>
      <c r="G222" s="24" t="s">
        <v>585</v>
      </c>
      <c r="H222" s="26">
        <v>150000</v>
      </c>
      <c r="I222" s="26">
        <v>135000</v>
      </c>
      <c r="J222" s="24" t="s">
        <v>52</v>
      </c>
      <c r="K222" s="24" t="s">
        <v>73</v>
      </c>
      <c r="L222" s="24" t="s">
        <v>586</v>
      </c>
    </row>
    <row r="223" ht="118" customHeight="1" spans="2:12">
      <c r="B223" s="24">
        <v>201</v>
      </c>
      <c r="C223" s="25" t="s">
        <v>587</v>
      </c>
      <c r="D223" s="24" t="s">
        <v>16</v>
      </c>
      <c r="E223" s="24" t="s">
        <v>269</v>
      </c>
      <c r="F223" s="25" t="s">
        <v>588</v>
      </c>
      <c r="G223" s="24" t="s">
        <v>90</v>
      </c>
      <c r="H223" s="26">
        <v>150000</v>
      </c>
      <c r="I223" s="26">
        <v>150000</v>
      </c>
      <c r="J223" s="24" t="s">
        <v>52</v>
      </c>
      <c r="K223" s="24" t="s">
        <v>232</v>
      </c>
      <c r="L223" s="24" t="s">
        <v>589</v>
      </c>
    </row>
    <row r="224" ht="51" customHeight="1" spans="2:12">
      <c r="B224" s="24">
        <v>202</v>
      </c>
      <c r="C224" s="25" t="s">
        <v>590</v>
      </c>
      <c r="D224" s="24" t="s">
        <v>16</v>
      </c>
      <c r="E224" s="24" t="s">
        <v>71</v>
      </c>
      <c r="F224" s="25" t="s">
        <v>591</v>
      </c>
      <c r="G224" s="24" t="s">
        <v>578</v>
      </c>
      <c r="H224" s="26">
        <v>135000</v>
      </c>
      <c r="I224" s="26">
        <v>135000</v>
      </c>
      <c r="J224" s="24" t="s">
        <v>52</v>
      </c>
      <c r="K224" s="24" t="s">
        <v>73</v>
      </c>
      <c r="L224" s="24" t="s">
        <v>592</v>
      </c>
    </row>
    <row r="225" ht="153" customHeight="1" spans="2:12">
      <c r="B225" s="24">
        <v>203</v>
      </c>
      <c r="C225" s="25" t="s">
        <v>593</v>
      </c>
      <c r="D225" s="24" t="s">
        <v>16</v>
      </c>
      <c r="E225" s="24" t="s">
        <v>71</v>
      </c>
      <c r="F225" s="25" t="s">
        <v>594</v>
      </c>
      <c r="G225" s="24" t="s">
        <v>231</v>
      </c>
      <c r="H225" s="26">
        <v>120000</v>
      </c>
      <c r="I225" s="26">
        <v>90000</v>
      </c>
      <c r="J225" s="24" t="s">
        <v>52</v>
      </c>
      <c r="K225" s="24" t="s">
        <v>73</v>
      </c>
      <c r="L225" s="24" t="s">
        <v>191</v>
      </c>
    </row>
    <row r="226" ht="99" customHeight="1" spans="2:12">
      <c r="B226" s="24">
        <v>204</v>
      </c>
      <c r="C226" s="25" t="s">
        <v>595</v>
      </c>
      <c r="D226" s="24" t="s">
        <v>16</v>
      </c>
      <c r="E226" s="24" t="s">
        <v>596</v>
      </c>
      <c r="F226" s="25" t="s">
        <v>597</v>
      </c>
      <c r="G226" s="24" t="s">
        <v>90</v>
      </c>
      <c r="H226" s="26">
        <v>100000</v>
      </c>
      <c r="I226" s="26">
        <v>100000</v>
      </c>
      <c r="J226" s="24" t="s">
        <v>201</v>
      </c>
      <c r="K226" s="24" t="s">
        <v>23</v>
      </c>
      <c r="L226" s="24" t="s">
        <v>297</v>
      </c>
    </row>
    <row r="227" ht="64" customHeight="1" spans="2:12">
      <c r="B227" s="24">
        <v>205</v>
      </c>
      <c r="C227" s="25" t="s">
        <v>598</v>
      </c>
      <c r="D227" s="24" t="s">
        <v>16</v>
      </c>
      <c r="E227" s="24" t="s">
        <v>71</v>
      </c>
      <c r="F227" s="25" t="s">
        <v>599</v>
      </c>
      <c r="G227" s="24" t="s">
        <v>55</v>
      </c>
      <c r="H227" s="26">
        <v>86000</v>
      </c>
      <c r="I227" s="26">
        <v>86000</v>
      </c>
      <c r="J227" s="24" t="s">
        <v>52</v>
      </c>
      <c r="K227" s="24" t="s">
        <v>73</v>
      </c>
      <c r="L227" s="24" t="s">
        <v>600</v>
      </c>
    </row>
    <row r="228" ht="90" customHeight="1" spans="2:12">
      <c r="B228" s="24">
        <v>206</v>
      </c>
      <c r="C228" s="25" t="s">
        <v>601</v>
      </c>
      <c r="D228" s="24" t="s">
        <v>16</v>
      </c>
      <c r="E228" s="24" t="s">
        <v>269</v>
      </c>
      <c r="F228" s="25" t="s">
        <v>602</v>
      </c>
      <c r="G228" s="24" t="s">
        <v>90</v>
      </c>
      <c r="H228" s="26">
        <v>80000</v>
      </c>
      <c r="I228" s="26">
        <v>80000</v>
      </c>
      <c r="J228" s="24" t="s">
        <v>201</v>
      </c>
      <c r="K228" s="24" t="s">
        <v>23</v>
      </c>
      <c r="L228" s="24" t="s">
        <v>210</v>
      </c>
    </row>
    <row r="229" ht="61" customHeight="1" spans="2:12">
      <c r="B229" s="24">
        <v>207</v>
      </c>
      <c r="C229" s="25" t="s">
        <v>603</v>
      </c>
      <c r="D229" s="24" t="s">
        <v>16</v>
      </c>
      <c r="E229" s="24" t="s">
        <v>604</v>
      </c>
      <c r="F229" s="25" t="s">
        <v>605</v>
      </c>
      <c r="G229" s="24" t="s">
        <v>90</v>
      </c>
      <c r="H229" s="26">
        <v>65000</v>
      </c>
      <c r="I229" s="26">
        <v>65000</v>
      </c>
      <c r="J229" s="24" t="s">
        <v>52</v>
      </c>
      <c r="K229" s="24" t="s">
        <v>23</v>
      </c>
      <c r="L229" s="24" t="s">
        <v>297</v>
      </c>
    </row>
    <row r="230" ht="60" customHeight="1" spans="2:12">
      <c r="B230" s="24">
        <v>208</v>
      </c>
      <c r="C230" s="25" t="s">
        <v>606</v>
      </c>
      <c r="D230" s="24" t="s">
        <v>16</v>
      </c>
      <c r="E230" s="24" t="s">
        <v>269</v>
      </c>
      <c r="F230" s="25" t="s">
        <v>607</v>
      </c>
      <c r="G230" s="24" t="s">
        <v>90</v>
      </c>
      <c r="H230" s="26">
        <v>50000</v>
      </c>
      <c r="I230" s="26">
        <v>50000</v>
      </c>
      <c r="J230" s="24" t="s">
        <v>52</v>
      </c>
      <c r="K230" s="24" t="s">
        <v>23</v>
      </c>
      <c r="L230" s="24" t="s">
        <v>297</v>
      </c>
    </row>
    <row r="231" ht="70" customHeight="1" spans="2:12">
      <c r="B231" s="24">
        <v>209</v>
      </c>
      <c r="C231" s="25" t="s">
        <v>608</v>
      </c>
      <c r="D231" s="24" t="s">
        <v>16</v>
      </c>
      <c r="E231" s="24" t="s">
        <v>609</v>
      </c>
      <c r="F231" s="25" t="s">
        <v>610</v>
      </c>
      <c r="G231" s="24" t="s">
        <v>90</v>
      </c>
      <c r="H231" s="26">
        <v>30000</v>
      </c>
      <c r="I231" s="26">
        <v>30000</v>
      </c>
      <c r="J231" s="24" t="s">
        <v>52</v>
      </c>
      <c r="K231" s="24" t="s">
        <v>23</v>
      </c>
      <c r="L231" s="24" t="s">
        <v>297</v>
      </c>
    </row>
    <row r="232" ht="87" customHeight="1" spans="2:12">
      <c r="B232" s="24">
        <v>210</v>
      </c>
      <c r="C232" s="25" t="s">
        <v>611</v>
      </c>
      <c r="D232" s="24" t="s">
        <v>16</v>
      </c>
      <c r="E232" s="24" t="s">
        <v>269</v>
      </c>
      <c r="F232" s="25" t="s">
        <v>612</v>
      </c>
      <c r="G232" s="24" t="s">
        <v>613</v>
      </c>
      <c r="H232" s="26">
        <v>20000</v>
      </c>
      <c r="I232" s="26">
        <v>20000</v>
      </c>
      <c r="J232" s="24" t="s">
        <v>20</v>
      </c>
      <c r="K232" s="24" t="s">
        <v>210</v>
      </c>
      <c r="L232" s="24" t="s">
        <v>23</v>
      </c>
    </row>
    <row r="233" ht="125" customHeight="1" spans="2:12">
      <c r="B233" s="24">
        <v>211</v>
      </c>
      <c r="C233" s="25" t="s">
        <v>614</v>
      </c>
      <c r="D233" s="24" t="s">
        <v>16</v>
      </c>
      <c r="E233" s="24" t="s">
        <v>71</v>
      </c>
      <c r="F233" s="25" t="s">
        <v>615</v>
      </c>
      <c r="G233" s="24" t="s">
        <v>585</v>
      </c>
      <c r="H233" s="26">
        <v>5000</v>
      </c>
      <c r="I233" s="26">
        <v>5000</v>
      </c>
      <c r="J233" s="24" t="s">
        <v>408</v>
      </c>
      <c r="K233" s="24" t="s">
        <v>73</v>
      </c>
      <c r="L233" s="24" t="s">
        <v>271</v>
      </c>
    </row>
    <row r="234" s="2" customFormat="1" ht="37" customHeight="1" spans="2:12">
      <c r="B234" s="27" t="s">
        <v>616</v>
      </c>
      <c r="C234" s="28"/>
      <c r="D234" s="28"/>
      <c r="E234" s="28"/>
      <c r="F234" s="28"/>
      <c r="G234" s="23"/>
      <c r="H234" s="18">
        <f>SUM(H235:H258)</f>
        <v>1022000</v>
      </c>
      <c r="I234" s="18">
        <f>SUM(I235:I258)</f>
        <v>1022000</v>
      </c>
      <c r="J234" s="34"/>
      <c r="K234" s="35"/>
      <c r="L234" s="35"/>
    </row>
    <row r="235" ht="210" customHeight="1" spans="2:12">
      <c r="B235" s="24">
        <v>212</v>
      </c>
      <c r="C235" s="25" t="s">
        <v>617</v>
      </c>
      <c r="D235" s="24" t="s">
        <v>16</v>
      </c>
      <c r="E235" s="24" t="s">
        <v>57</v>
      </c>
      <c r="F235" s="25" t="s">
        <v>618</v>
      </c>
      <c r="G235" s="24" t="s">
        <v>90</v>
      </c>
      <c r="H235" s="26">
        <v>300000</v>
      </c>
      <c r="I235" s="26">
        <v>300000</v>
      </c>
      <c r="J235" s="24" t="s">
        <v>52</v>
      </c>
      <c r="K235" s="24" t="s">
        <v>57</v>
      </c>
      <c r="L235" s="24" t="s">
        <v>232</v>
      </c>
    </row>
    <row r="236" ht="229" customHeight="1" spans="2:12">
      <c r="B236" s="24">
        <v>213</v>
      </c>
      <c r="C236" s="25" t="s">
        <v>619</v>
      </c>
      <c r="D236" s="24" t="s">
        <v>16</v>
      </c>
      <c r="E236" s="24" t="s">
        <v>620</v>
      </c>
      <c r="F236" s="25" t="s">
        <v>621</v>
      </c>
      <c r="G236" s="24" t="s">
        <v>90</v>
      </c>
      <c r="H236" s="26">
        <v>69000</v>
      </c>
      <c r="I236" s="26">
        <v>69000</v>
      </c>
      <c r="J236" s="24" t="s">
        <v>20</v>
      </c>
      <c r="K236" s="24" t="s">
        <v>210</v>
      </c>
      <c r="L236" s="24" t="s">
        <v>210</v>
      </c>
    </row>
    <row r="237" ht="75" customHeight="1" spans="2:12">
      <c r="B237" s="24">
        <v>214</v>
      </c>
      <c r="C237" s="25" t="s">
        <v>622</v>
      </c>
      <c r="D237" s="24" t="s">
        <v>212</v>
      </c>
      <c r="E237" s="24" t="s">
        <v>623</v>
      </c>
      <c r="F237" s="25" t="s">
        <v>624</v>
      </c>
      <c r="G237" s="24" t="s">
        <v>55</v>
      </c>
      <c r="H237" s="26">
        <v>100000</v>
      </c>
      <c r="I237" s="26">
        <v>100000</v>
      </c>
      <c r="J237" s="24" t="s">
        <v>52</v>
      </c>
      <c r="K237" s="24" t="s">
        <v>127</v>
      </c>
      <c r="L237" s="24" t="s">
        <v>342</v>
      </c>
    </row>
    <row r="238" ht="85" customHeight="1" spans="2:12">
      <c r="B238" s="24">
        <v>215</v>
      </c>
      <c r="C238" s="25" t="s">
        <v>625</v>
      </c>
      <c r="D238" s="24" t="s">
        <v>16</v>
      </c>
      <c r="E238" s="24" t="s">
        <v>626</v>
      </c>
      <c r="F238" s="25" t="s">
        <v>627</v>
      </c>
      <c r="G238" s="24" t="s">
        <v>578</v>
      </c>
      <c r="H238" s="26">
        <v>100000</v>
      </c>
      <c r="I238" s="26">
        <v>100000</v>
      </c>
      <c r="J238" s="24" t="s">
        <v>52</v>
      </c>
      <c r="K238" s="24" t="s">
        <v>127</v>
      </c>
      <c r="L238" s="24" t="s">
        <v>30</v>
      </c>
    </row>
    <row r="239" ht="86" customHeight="1" spans="2:12">
      <c r="B239" s="24">
        <v>216</v>
      </c>
      <c r="C239" s="25" t="s">
        <v>628</v>
      </c>
      <c r="D239" s="24" t="s">
        <v>16</v>
      </c>
      <c r="E239" s="24" t="s">
        <v>629</v>
      </c>
      <c r="F239" s="25" t="s">
        <v>630</v>
      </c>
      <c r="G239" s="24" t="s">
        <v>90</v>
      </c>
      <c r="H239" s="26">
        <v>70000</v>
      </c>
      <c r="I239" s="26">
        <v>70000</v>
      </c>
      <c r="J239" s="24" t="s">
        <v>52</v>
      </c>
      <c r="K239" s="24" t="s">
        <v>23</v>
      </c>
      <c r="L239" s="24" t="s">
        <v>297</v>
      </c>
    </row>
    <row r="240" ht="71" customHeight="1" spans="2:12">
      <c r="B240" s="24">
        <v>217</v>
      </c>
      <c r="C240" s="25" t="s">
        <v>631</v>
      </c>
      <c r="D240" s="24" t="s">
        <v>212</v>
      </c>
      <c r="E240" s="24" t="s">
        <v>127</v>
      </c>
      <c r="F240" s="25" t="s">
        <v>632</v>
      </c>
      <c r="G240" s="24" t="s">
        <v>90</v>
      </c>
      <c r="H240" s="26">
        <v>60000</v>
      </c>
      <c r="I240" s="26">
        <v>60000</v>
      </c>
      <c r="J240" s="24" t="s">
        <v>52</v>
      </c>
      <c r="K240" s="24" t="s">
        <v>232</v>
      </c>
      <c r="L240" s="24" t="s">
        <v>633</v>
      </c>
    </row>
    <row r="241" ht="81" customHeight="1" spans="2:12">
      <c r="B241" s="24">
        <v>218</v>
      </c>
      <c r="C241" s="25" t="s">
        <v>634</v>
      </c>
      <c r="D241" s="24" t="s">
        <v>16</v>
      </c>
      <c r="E241" s="24" t="s">
        <v>269</v>
      </c>
      <c r="F241" s="25" t="s">
        <v>635</v>
      </c>
      <c r="G241" s="24" t="s">
        <v>90</v>
      </c>
      <c r="H241" s="26">
        <v>50000</v>
      </c>
      <c r="I241" s="26">
        <v>50000</v>
      </c>
      <c r="J241" s="24" t="s">
        <v>52</v>
      </c>
      <c r="K241" s="24" t="s">
        <v>23</v>
      </c>
      <c r="L241" s="24" t="s">
        <v>636</v>
      </c>
    </row>
    <row r="242" ht="63" customHeight="1" spans="2:12">
      <c r="B242" s="24">
        <v>219</v>
      </c>
      <c r="C242" s="25" t="s">
        <v>637</v>
      </c>
      <c r="D242" s="24" t="s">
        <v>16</v>
      </c>
      <c r="E242" s="24" t="s">
        <v>638</v>
      </c>
      <c r="F242" s="25" t="s">
        <v>639</v>
      </c>
      <c r="G242" s="43" t="s">
        <v>90</v>
      </c>
      <c r="H242" s="26">
        <v>46000</v>
      </c>
      <c r="I242" s="26">
        <v>46000</v>
      </c>
      <c r="J242" s="24" t="s">
        <v>52</v>
      </c>
      <c r="K242" s="24" t="s">
        <v>640</v>
      </c>
      <c r="L242" s="24" t="s">
        <v>202</v>
      </c>
    </row>
    <row r="243" ht="90" customHeight="1" spans="2:12">
      <c r="B243" s="24">
        <v>220</v>
      </c>
      <c r="C243" s="25" t="s">
        <v>641</v>
      </c>
      <c r="D243" s="24" t="s">
        <v>212</v>
      </c>
      <c r="E243" s="24" t="s">
        <v>71</v>
      </c>
      <c r="F243" s="25" t="s">
        <v>642</v>
      </c>
      <c r="G243" s="24" t="s">
        <v>90</v>
      </c>
      <c r="H243" s="26">
        <v>5000</v>
      </c>
      <c r="I243" s="26">
        <v>5000</v>
      </c>
      <c r="J243" s="24" t="s">
        <v>35</v>
      </c>
      <c r="K243" s="24" t="s">
        <v>210</v>
      </c>
      <c r="L243" s="24" t="s">
        <v>73</v>
      </c>
    </row>
    <row r="244" ht="62" customHeight="1" spans="2:12">
      <c r="B244" s="24">
        <v>221</v>
      </c>
      <c r="C244" s="25" t="s">
        <v>643</v>
      </c>
      <c r="D244" s="24" t="s">
        <v>16</v>
      </c>
      <c r="E244" s="24" t="s">
        <v>644</v>
      </c>
      <c r="F244" s="36" t="s">
        <v>645</v>
      </c>
      <c r="G244" s="24" t="s">
        <v>90</v>
      </c>
      <c r="H244" s="26">
        <v>30000</v>
      </c>
      <c r="I244" s="26">
        <v>30000</v>
      </c>
      <c r="J244" s="24" t="s">
        <v>52</v>
      </c>
      <c r="K244" s="24" t="s">
        <v>23</v>
      </c>
      <c r="L244" s="24" t="s">
        <v>297</v>
      </c>
    </row>
    <row r="245" ht="40" customHeight="1" spans="2:12">
      <c r="B245" s="24">
        <v>222</v>
      </c>
      <c r="C245" s="25" t="s">
        <v>646</v>
      </c>
      <c r="D245" s="24" t="s">
        <v>16</v>
      </c>
      <c r="E245" s="24" t="s">
        <v>62</v>
      </c>
      <c r="F245" s="25" t="s">
        <v>647</v>
      </c>
      <c r="G245" s="24" t="s">
        <v>90</v>
      </c>
      <c r="H245" s="26">
        <v>30000</v>
      </c>
      <c r="I245" s="26">
        <v>30000</v>
      </c>
      <c r="J245" s="24" t="s">
        <v>52</v>
      </c>
      <c r="K245" s="24" t="s">
        <v>62</v>
      </c>
      <c r="L245" s="24" t="s">
        <v>210</v>
      </c>
    </row>
    <row r="246" ht="65" customHeight="1" spans="2:12">
      <c r="B246" s="24">
        <v>223</v>
      </c>
      <c r="C246" s="25" t="s">
        <v>648</v>
      </c>
      <c r="D246" s="24" t="s">
        <v>16</v>
      </c>
      <c r="E246" s="24" t="s">
        <v>23</v>
      </c>
      <c r="F246" s="25" t="s">
        <v>649</v>
      </c>
      <c r="G246" s="24" t="s">
        <v>90</v>
      </c>
      <c r="H246" s="26">
        <v>26000</v>
      </c>
      <c r="I246" s="26">
        <v>26000</v>
      </c>
      <c r="J246" s="24" t="s">
        <v>52</v>
      </c>
      <c r="K246" s="24" t="s">
        <v>342</v>
      </c>
      <c r="L246" s="24" t="s">
        <v>210</v>
      </c>
    </row>
    <row r="247" ht="68" customHeight="1" spans="2:12">
      <c r="B247" s="24">
        <v>224</v>
      </c>
      <c r="C247" s="25" t="s">
        <v>650</v>
      </c>
      <c r="D247" s="24" t="s">
        <v>16</v>
      </c>
      <c r="E247" s="24" t="s">
        <v>390</v>
      </c>
      <c r="F247" s="25" t="s">
        <v>651</v>
      </c>
      <c r="G247" s="24" t="s">
        <v>90</v>
      </c>
      <c r="H247" s="26">
        <v>25000</v>
      </c>
      <c r="I247" s="26">
        <v>25000</v>
      </c>
      <c r="J247" s="24" t="s">
        <v>52</v>
      </c>
      <c r="K247" s="24" t="s">
        <v>39</v>
      </c>
      <c r="L247" s="24" t="s">
        <v>210</v>
      </c>
    </row>
    <row r="248" ht="49" customHeight="1" spans="2:12">
      <c r="B248" s="24">
        <v>225</v>
      </c>
      <c r="C248" s="25" t="s">
        <v>652</v>
      </c>
      <c r="D248" s="24" t="s">
        <v>16</v>
      </c>
      <c r="E248" s="24" t="s">
        <v>45</v>
      </c>
      <c r="F248" s="25" t="s">
        <v>653</v>
      </c>
      <c r="G248" s="24" t="s">
        <v>90</v>
      </c>
      <c r="H248" s="26">
        <v>3000</v>
      </c>
      <c r="I248" s="26">
        <v>3000</v>
      </c>
      <c r="J248" s="24" t="s">
        <v>52</v>
      </c>
      <c r="K248" s="24" t="s">
        <v>23</v>
      </c>
      <c r="L248" s="24" t="s">
        <v>210</v>
      </c>
    </row>
    <row r="249" ht="124" customHeight="1" spans="2:12">
      <c r="B249" s="24">
        <v>226</v>
      </c>
      <c r="C249" s="25" t="s">
        <v>654</v>
      </c>
      <c r="D249" s="24" t="s">
        <v>16</v>
      </c>
      <c r="E249" s="24" t="s">
        <v>62</v>
      </c>
      <c r="F249" s="25" t="s">
        <v>655</v>
      </c>
      <c r="G249" s="24" t="s">
        <v>90</v>
      </c>
      <c r="H249" s="26">
        <v>12000</v>
      </c>
      <c r="I249" s="26">
        <v>12000</v>
      </c>
      <c r="J249" s="24" t="s">
        <v>35</v>
      </c>
      <c r="K249" s="24" t="s">
        <v>210</v>
      </c>
      <c r="L249" s="24" t="s">
        <v>62</v>
      </c>
    </row>
    <row r="250" ht="119" customHeight="1" spans="2:12">
      <c r="B250" s="24">
        <v>227</v>
      </c>
      <c r="C250" s="25" t="s">
        <v>656</v>
      </c>
      <c r="D250" s="24" t="s">
        <v>16</v>
      </c>
      <c r="E250" s="24" t="s">
        <v>62</v>
      </c>
      <c r="F250" s="25" t="s">
        <v>657</v>
      </c>
      <c r="G250" s="24" t="s">
        <v>90</v>
      </c>
      <c r="H250" s="26">
        <v>20000</v>
      </c>
      <c r="I250" s="26">
        <v>20000</v>
      </c>
      <c r="J250" s="24" t="s">
        <v>52</v>
      </c>
      <c r="K250" s="24" t="s">
        <v>62</v>
      </c>
      <c r="L250" s="24" t="s">
        <v>210</v>
      </c>
    </row>
    <row r="251" ht="57" customHeight="1" spans="2:12">
      <c r="B251" s="24">
        <v>228</v>
      </c>
      <c r="C251" s="25" t="s">
        <v>658</v>
      </c>
      <c r="D251" s="24" t="s">
        <v>16</v>
      </c>
      <c r="E251" s="24" t="s">
        <v>62</v>
      </c>
      <c r="F251" s="25" t="s">
        <v>659</v>
      </c>
      <c r="G251" s="24" t="s">
        <v>90</v>
      </c>
      <c r="H251" s="26">
        <v>20000</v>
      </c>
      <c r="I251" s="26">
        <v>20000</v>
      </c>
      <c r="J251" s="24" t="s">
        <v>52</v>
      </c>
      <c r="K251" s="24" t="s">
        <v>62</v>
      </c>
      <c r="L251" s="24" t="s">
        <v>210</v>
      </c>
    </row>
    <row r="252" ht="72" customHeight="1" spans="2:12">
      <c r="B252" s="24">
        <v>229</v>
      </c>
      <c r="C252" s="25" t="s">
        <v>660</v>
      </c>
      <c r="D252" s="24" t="s">
        <v>16</v>
      </c>
      <c r="E252" s="24" t="s">
        <v>390</v>
      </c>
      <c r="F252" s="25" t="s">
        <v>661</v>
      </c>
      <c r="G252" s="24" t="s">
        <v>90</v>
      </c>
      <c r="H252" s="26">
        <v>15000</v>
      </c>
      <c r="I252" s="26">
        <v>15000</v>
      </c>
      <c r="J252" s="24" t="s">
        <v>52</v>
      </c>
      <c r="K252" s="24" t="s">
        <v>39</v>
      </c>
      <c r="L252" s="24" t="s">
        <v>210</v>
      </c>
    </row>
    <row r="253" ht="80" customHeight="1" spans="2:12">
      <c r="B253" s="24">
        <v>230</v>
      </c>
      <c r="C253" s="25" t="s">
        <v>662</v>
      </c>
      <c r="D253" s="24" t="s">
        <v>16</v>
      </c>
      <c r="E253" s="24" t="s">
        <v>663</v>
      </c>
      <c r="F253" s="36" t="s">
        <v>664</v>
      </c>
      <c r="G253" s="24" t="s">
        <v>90</v>
      </c>
      <c r="H253" s="26">
        <v>15000</v>
      </c>
      <c r="I253" s="26">
        <v>15000</v>
      </c>
      <c r="J253" s="24" t="s">
        <v>52</v>
      </c>
      <c r="K253" s="24" t="s">
        <v>57</v>
      </c>
      <c r="L253" s="24" t="s">
        <v>210</v>
      </c>
    </row>
    <row r="254" ht="74" customHeight="1" spans="2:12">
      <c r="B254" s="24">
        <v>231</v>
      </c>
      <c r="C254" s="25" t="s">
        <v>665</v>
      </c>
      <c r="D254" s="24" t="s">
        <v>16</v>
      </c>
      <c r="E254" s="24" t="s">
        <v>581</v>
      </c>
      <c r="F254" s="25" t="s">
        <v>666</v>
      </c>
      <c r="G254" s="24" t="s">
        <v>90</v>
      </c>
      <c r="H254" s="26">
        <v>10000</v>
      </c>
      <c r="I254" s="26">
        <v>10000</v>
      </c>
      <c r="J254" s="24" t="s">
        <v>20</v>
      </c>
      <c r="K254" s="24" t="s">
        <v>210</v>
      </c>
      <c r="L254" s="24" t="s">
        <v>30</v>
      </c>
    </row>
    <row r="255" ht="89" customHeight="1" spans="2:12">
      <c r="B255" s="24">
        <v>232</v>
      </c>
      <c r="C255" s="25" t="s">
        <v>667</v>
      </c>
      <c r="D255" s="24" t="s">
        <v>16</v>
      </c>
      <c r="E255" s="24" t="s">
        <v>71</v>
      </c>
      <c r="F255" s="25" t="s">
        <v>668</v>
      </c>
      <c r="G255" s="24" t="s">
        <v>90</v>
      </c>
      <c r="H255" s="26">
        <v>5000</v>
      </c>
      <c r="I255" s="26">
        <v>5000</v>
      </c>
      <c r="J255" s="24" t="s">
        <v>35</v>
      </c>
      <c r="K255" s="24" t="s">
        <v>210</v>
      </c>
      <c r="L255" s="24" t="s">
        <v>325</v>
      </c>
    </row>
    <row r="256" ht="50" customHeight="1" spans="2:12">
      <c r="B256" s="24">
        <v>233</v>
      </c>
      <c r="C256" s="25" t="s">
        <v>669</v>
      </c>
      <c r="D256" s="24" t="s">
        <v>16</v>
      </c>
      <c r="E256" s="24" t="s">
        <v>62</v>
      </c>
      <c r="F256" s="25" t="s">
        <v>670</v>
      </c>
      <c r="G256" s="24" t="s">
        <v>90</v>
      </c>
      <c r="H256" s="26">
        <v>5000</v>
      </c>
      <c r="I256" s="26">
        <v>5000</v>
      </c>
      <c r="J256" s="24" t="s">
        <v>52</v>
      </c>
      <c r="K256" s="24" t="s">
        <v>62</v>
      </c>
      <c r="L256" s="24" t="s">
        <v>342</v>
      </c>
    </row>
    <row r="257" ht="68" customHeight="1" spans="2:12">
      <c r="B257" s="24">
        <v>234</v>
      </c>
      <c r="C257" s="25" t="s">
        <v>671</v>
      </c>
      <c r="D257" s="24" t="s">
        <v>16</v>
      </c>
      <c r="E257" s="24" t="s">
        <v>62</v>
      </c>
      <c r="F257" s="25" t="s">
        <v>672</v>
      </c>
      <c r="G257" s="24" t="s">
        <v>90</v>
      </c>
      <c r="H257" s="26">
        <v>5000</v>
      </c>
      <c r="I257" s="26">
        <v>5000</v>
      </c>
      <c r="J257" s="24" t="s">
        <v>52</v>
      </c>
      <c r="K257" s="24" t="s">
        <v>62</v>
      </c>
      <c r="L257" s="24" t="s">
        <v>297</v>
      </c>
    </row>
    <row r="258" ht="69" customHeight="1" spans="2:12">
      <c r="B258" s="24">
        <v>235</v>
      </c>
      <c r="C258" s="25" t="s">
        <v>673</v>
      </c>
      <c r="D258" s="24" t="s">
        <v>16</v>
      </c>
      <c r="E258" s="24" t="s">
        <v>674</v>
      </c>
      <c r="F258" s="25" t="s">
        <v>675</v>
      </c>
      <c r="G258" s="24" t="s">
        <v>676</v>
      </c>
      <c r="H258" s="26">
        <v>1000</v>
      </c>
      <c r="I258" s="26">
        <v>1000</v>
      </c>
      <c r="J258" s="24" t="s">
        <v>52</v>
      </c>
      <c r="K258" s="24" t="s">
        <v>57</v>
      </c>
      <c r="L258" s="24" t="s">
        <v>210</v>
      </c>
    </row>
    <row r="259" s="2" customFormat="1" ht="25" customHeight="1" spans="2:12">
      <c r="B259" s="21" t="s">
        <v>677</v>
      </c>
      <c r="C259" s="22"/>
      <c r="D259" s="22"/>
      <c r="E259" s="22"/>
      <c r="F259" s="22"/>
      <c r="G259" s="23"/>
      <c r="H259" s="18">
        <f>SUM(H260:H276)</f>
        <v>1314529</v>
      </c>
      <c r="I259" s="18">
        <f>SUM(I260:I276)</f>
        <v>1266529</v>
      </c>
      <c r="J259" s="34"/>
      <c r="K259" s="35"/>
      <c r="L259" s="35"/>
    </row>
    <row r="260" ht="54" customHeight="1" spans="2:12">
      <c r="B260" s="24">
        <v>236</v>
      </c>
      <c r="C260" s="25" t="s">
        <v>678</v>
      </c>
      <c r="D260" s="24" t="s">
        <v>16</v>
      </c>
      <c r="E260" s="24" t="s">
        <v>269</v>
      </c>
      <c r="F260" s="25" t="s">
        <v>679</v>
      </c>
      <c r="G260" s="24" t="s">
        <v>222</v>
      </c>
      <c r="H260" s="26">
        <v>375000</v>
      </c>
      <c r="I260" s="26">
        <v>375000</v>
      </c>
      <c r="J260" s="24" t="s">
        <v>52</v>
      </c>
      <c r="K260" s="24" t="s">
        <v>232</v>
      </c>
      <c r="L260" s="24" t="s">
        <v>680</v>
      </c>
    </row>
    <row r="261" ht="54" customHeight="1" spans="2:12">
      <c r="B261" s="24">
        <v>237</v>
      </c>
      <c r="C261" s="25" t="s">
        <v>681</v>
      </c>
      <c r="D261" s="24" t="s">
        <v>16</v>
      </c>
      <c r="E261" s="24" t="s">
        <v>682</v>
      </c>
      <c r="F261" s="25" t="s">
        <v>683</v>
      </c>
      <c r="G261" s="24" t="s">
        <v>19</v>
      </c>
      <c r="H261" s="26">
        <v>200000</v>
      </c>
      <c r="I261" s="26">
        <v>200000</v>
      </c>
      <c r="J261" s="24" t="s">
        <v>52</v>
      </c>
      <c r="K261" s="24" t="s">
        <v>640</v>
      </c>
      <c r="L261" s="24" t="s">
        <v>202</v>
      </c>
    </row>
    <row r="262" ht="89" customHeight="1" spans="2:12">
      <c r="B262" s="24">
        <v>238</v>
      </c>
      <c r="C262" s="25" t="s">
        <v>684</v>
      </c>
      <c r="D262" s="24" t="s">
        <v>16</v>
      </c>
      <c r="E262" s="24" t="s">
        <v>685</v>
      </c>
      <c r="F262" s="25" t="s">
        <v>686</v>
      </c>
      <c r="G262" s="24" t="s">
        <v>34</v>
      </c>
      <c r="H262" s="26">
        <v>110000</v>
      </c>
      <c r="I262" s="26">
        <v>110000</v>
      </c>
      <c r="J262" s="24" t="s">
        <v>52</v>
      </c>
      <c r="K262" s="24" t="s">
        <v>202</v>
      </c>
      <c r="L262" s="24" t="s">
        <v>325</v>
      </c>
    </row>
    <row r="263" ht="41" customHeight="1" spans="2:12">
      <c r="B263" s="24">
        <v>239</v>
      </c>
      <c r="C263" s="25" t="s">
        <v>687</v>
      </c>
      <c r="D263" s="24" t="s">
        <v>16</v>
      </c>
      <c r="E263" s="24" t="s">
        <v>688</v>
      </c>
      <c r="F263" s="25" t="s">
        <v>689</v>
      </c>
      <c r="G263" s="24" t="s">
        <v>34</v>
      </c>
      <c r="H263" s="26">
        <v>100000</v>
      </c>
      <c r="I263" s="26">
        <v>100000</v>
      </c>
      <c r="J263" s="24" t="s">
        <v>52</v>
      </c>
      <c r="K263" s="24" t="s">
        <v>73</v>
      </c>
      <c r="L263" s="24" t="s">
        <v>191</v>
      </c>
    </row>
    <row r="264" ht="107" customHeight="1" spans="2:12">
      <c r="B264" s="24">
        <v>240</v>
      </c>
      <c r="C264" s="25" t="s">
        <v>690</v>
      </c>
      <c r="D264" s="24" t="s">
        <v>16</v>
      </c>
      <c r="E264" s="24" t="s">
        <v>23</v>
      </c>
      <c r="F264" s="25" t="s">
        <v>691</v>
      </c>
      <c r="G264" s="24" t="s">
        <v>692</v>
      </c>
      <c r="H264" s="26">
        <v>78210</v>
      </c>
      <c r="I264" s="26">
        <v>48210</v>
      </c>
      <c r="J264" s="24" t="s">
        <v>52</v>
      </c>
      <c r="K264" s="24" t="s">
        <v>206</v>
      </c>
      <c r="L264" s="24" t="s">
        <v>23</v>
      </c>
    </row>
    <row r="265" ht="37" customHeight="1" spans="2:12">
      <c r="B265" s="24">
        <v>241</v>
      </c>
      <c r="C265" s="25" t="s">
        <v>693</v>
      </c>
      <c r="D265" s="24" t="s">
        <v>16</v>
      </c>
      <c r="E265" s="24" t="s">
        <v>23</v>
      </c>
      <c r="F265" s="25" t="s">
        <v>694</v>
      </c>
      <c r="G265" s="24" t="s">
        <v>19</v>
      </c>
      <c r="H265" s="26">
        <v>76000</v>
      </c>
      <c r="I265" s="26">
        <v>76000</v>
      </c>
      <c r="J265" s="24" t="s">
        <v>52</v>
      </c>
      <c r="K265" s="24" t="s">
        <v>342</v>
      </c>
      <c r="L265" s="24" t="s">
        <v>210</v>
      </c>
    </row>
    <row r="266" ht="66" customHeight="1" spans="2:12">
      <c r="B266" s="24">
        <v>242</v>
      </c>
      <c r="C266" s="25" t="s">
        <v>695</v>
      </c>
      <c r="D266" s="24" t="s">
        <v>16</v>
      </c>
      <c r="E266" s="24" t="s">
        <v>638</v>
      </c>
      <c r="F266" s="25" t="s">
        <v>696</v>
      </c>
      <c r="G266" s="43" t="s">
        <v>19</v>
      </c>
      <c r="H266" s="26">
        <v>60000</v>
      </c>
      <c r="I266" s="26">
        <v>60000</v>
      </c>
      <c r="J266" s="24" t="s">
        <v>52</v>
      </c>
      <c r="K266" s="24" t="s">
        <v>640</v>
      </c>
      <c r="L266" s="24" t="s">
        <v>202</v>
      </c>
    </row>
    <row r="267" ht="57" customHeight="1" spans="2:12">
      <c r="B267" s="24">
        <v>243</v>
      </c>
      <c r="C267" s="25" t="s">
        <v>697</v>
      </c>
      <c r="D267" s="24" t="s">
        <v>16</v>
      </c>
      <c r="E267" s="24" t="s">
        <v>23</v>
      </c>
      <c r="F267" s="25" t="s">
        <v>698</v>
      </c>
      <c r="G267" s="24" t="s">
        <v>200</v>
      </c>
      <c r="H267" s="26">
        <v>53000</v>
      </c>
      <c r="I267" s="26">
        <v>53000</v>
      </c>
      <c r="J267" s="24" t="s">
        <v>52</v>
      </c>
      <c r="K267" s="24" t="s">
        <v>73</v>
      </c>
      <c r="L267" s="24" t="s">
        <v>191</v>
      </c>
    </row>
    <row r="268" ht="67" customHeight="1" spans="2:12">
      <c r="B268" s="24">
        <v>244</v>
      </c>
      <c r="C268" s="25" t="s">
        <v>699</v>
      </c>
      <c r="D268" s="24" t="s">
        <v>16</v>
      </c>
      <c r="E268" s="24" t="s">
        <v>700</v>
      </c>
      <c r="F268" s="25" t="s">
        <v>701</v>
      </c>
      <c r="G268" s="24" t="s">
        <v>702</v>
      </c>
      <c r="H268" s="26">
        <v>21000</v>
      </c>
      <c r="I268" s="26">
        <v>3000</v>
      </c>
      <c r="J268" s="24" t="s">
        <v>52</v>
      </c>
      <c r="K268" s="24" t="s">
        <v>703</v>
      </c>
      <c r="L268" s="24" t="s">
        <v>700</v>
      </c>
    </row>
    <row r="269" ht="96" customHeight="1" spans="2:237">
      <c r="B269" s="24">
        <v>245</v>
      </c>
      <c r="C269" s="25" t="s">
        <v>704</v>
      </c>
      <c r="D269" s="24" t="s">
        <v>16</v>
      </c>
      <c r="E269" s="24" t="s">
        <v>682</v>
      </c>
      <c r="F269" s="25" t="s">
        <v>705</v>
      </c>
      <c r="G269" s="24" t="s">
        <v>205</v>
      </c>
      <c r="H269" s="26">
        <v>113000</v>
      </c>
      <c r="I269" s="26">
        <v>113000</v>
      </c>
      <c r="J269" s="24" t="s">
        <v>52</v>
      </c>
      <c r="K269" s="24" t="s">
        <v>248</v>
      </c>
      <c r="L269" s="24" t="s">
        <v>706</v>
      </c>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c r="DU269" s="3"/>
      <c r="DV269" s="3"/>
      <c r="DW269" s="3"/>
      <c r="DX269" s="3"/>
      <c r="DY269" s="3"/>
      <c r="DZ269" s="3"/>
      <c r="EA269" s="3"/>
      <c r="EB269" s="3"/>
      <c r="EC269" s="3"/>
      <c r="ED269" s="3"/>
      <c r="EE269" s="3"/>
      <c r="EF269" s="3"/>
      <c r="EG269" s="3"/>
      <c r="EH269" s="3"/>
      <c r="EI269" s="3"/>
      <c r="EJ269" s="3"/>
      <c r="EK269" s="3"/>
      <c r="EL269" s="3"/>
      <c r="EM269" s="3"/>
      <c r="EN269" s="3"/>
      <c r="EO269" s="3"/>
      <c r="EP269" s="3"/>
      <c r="EQ269" s="3"/>
      <c r="ER269" s="3"/>
      <c r="ES269" s="3"/>
      <c r="ET269" s="3"/>
      <c r="EU269" s="3"/>
      <c r="EV269" s="3"/>
      <c r="EW269" s="3"/>
      <c r="EX269" s="3"/>
      <c r="EY269" s="3"/>
      <c r="EZ269" s="3"/>
      <c r="FA269" s="3"/>
      <c r="FB269" s="3"/>
      <c r="FC269" s="3"/>
      <c r="FD269" s="3"/>
      <c r="FE269" s="3"/>
      <c r="FF269" s="3"/>
      <c r="FG269" s="3"/>
      <c r="FH269" s="3"/>
      <c r="FI269" s="3"/>
      <c r="FJ269" s="3"/>
      <c r="FK269" s="3"/>
      <c r="FL269" s="3"/>
      <c r="FM269" s="3"/>
      <c r="FN269" s="3"/>
      <c r="FO269" s="3"/>
      <c r="FP269" s="3"/>
      <c r="FQ269" s="3"/>
      <c r="FR269" s="3"/>
      <c r="FS269" s="3"/>
      <c r="FT269" s="3"/>
      <c r="FU269" s="3"/>
      <c r="FV269" s="3"/>
      <c r="FW269" s="3"/>
      <c r="FX269" s="3"/>
      <c r="FY269" s="3"/>
      <c r="FZ269" s="3"/>
      <c r="GA269" s="3"/>
      <c r="GB269" s="3"/>
      <c r="GC269" s="3"/>
      <c r="GD269" s="3"/>
      <c r="GE269" s="3"/>
      <c r="GF269" s="3"/>
      <c r="GG269" s="3"/>
      <c r="GH269" s="3"/>
      <c r="GI269" s="3"/>
      <c r="GJ269" s="3"/>
      <c r="GK269" s="3"/>
      <c r="GL269" s="3"/>
      <c r="GM269" s="3"/>
      <c r="GN269" s="3"/>
      <c r="GO269" s="3"/>
      <c r="GP269" s="3"/>
      <c r="GQ269" s="3"/>
      <c r="GR269" s="3"/>
      <c r="GS269" s="3"/>
      <c r="GT269" s="3"/>
      <c r="GU269" s="3"/>
      <c r="GV269" s="3"/>
      <c r="GW269" s="3"/>
      <c r="GX269" s="3"/>
      <c r="GY269" s="3"/>
      <c r="GZ269" s="3"/>
      <c r="HA269" s="3"/>
      <c r="HB269" s="3"/>
      <c r="HC269" s="3"/>
      <c r="HD269" s="3"/>
      <c r="HE269" s="3"/>
      <c r="HF269" s="3"/>
      <c r="HG269" s="3"/>
      <c r="HH269" s="3"/>
      <c r="HI269" s="3"/>
      <c r="HJ269" s="3"/>
      <c r="HK269" s="3"/>
      <c r="HL269" s="3"/>
      <c r="HM269" s="3"/>
      <c r="HN269" s="3"/>
      <c r="HO269" s="3"/>
      <c r="HP269" s="3"/>
      <c r="HQ269" s="3"/>
      <c r="HR269" s="3"/>
      <c r="HS269" s="3"/>
      <c r="HT269" s="3"/>
      <c r="HU269" s="3"/>
      <c r="HV269" s="3"/>
      <c r="HW269" s="3"/>
      <c r="HX269" s="3"/>
      <c r="HY269" s="3"/>
      <c r="HZ269" s="3"/>
      <c r="IA269" s="3"/>
      <c r="IB269" s="3"/>
      <c r="IC269" s="3"/>
    </row>
    <row r="270" ht="93" customHeight="1" spans="2:237">
      <c r="B270" s="24">
        <v>246</v>
      </c>
      <c r="C270" s="25" t="s">
        <v>707</v>
      </c>
      <c r="D270" s="24" t="s">
        <v>16</v>
      </c>
      <c r="E270" s="24" t="s">
        <v>644</v>
      </c>
      <c r="F270" s="25" t="s">
        <v>708</v>
      </c>
      <c r="G270" s="24" t="s">
        <v>200</v>
      </c>
      <c r="H270" s="26">
        <v>50000</v>
      </c>
      <c r="I270" s="26">
        <v>50000</v>
      </c>
      <c r="J270" s="24" t="s">
        <v>52</v>
      </c>
      <c r="K270" s="24" t="s">
        <v>248</v>
      </c>
      <c r="L270" s="24" t="s">
        <v>706</v>
      </c>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c r="EQ270" s="3"/>
      <c r="ER270" s="3"/>
      <c r="ES270" s="3"/>
      <c r="ET270" s="3"/>
      <c r="EU270" s="3"/>
      <c r="EV270" s="3"/>
      <c r="EW270" s="3"/>
      <c r="EX270" s="3"/>
      <c r="EY270" s="3"/>
      <c r="EZ270" s="3"/>
      <c r="FA270" s="3"/>
      <c r="FB270" s="3"/>
      <c r="FC270" s="3"/>
      <c r="FD270" s="3"/>
      <c r="FE270" s="3"/>
      <c r="FF270" s="3"/>
      <c r="FG270" s="3"/>
      <c r="FH270" s="3"/>
      <c r="FI270" s="3"/>
      <c r="FJ270" s="3"/>
      <c r="FK270" s="3"/>
      <c r="FL270" s="3"/>
      <c r="FM270" s="3"/>
      <c r="FN270" s="3"/>
      <c r="FO270" s="3"/>
      <c r="FP270" s="3"/>
      <c r="FQ270" s="3"/>
      <c r="FR270" s="3"/>
      <c r="FS270" s="3"/>
      <c r="FT270" s="3"/>
      <c r="FU270" s="3"/>
      <c r="FV270" s="3"/>
      <c r="FW270" s="3"/>
      <c r="FX270" s="3"/>
      <c r="FY270" s="3"/>
      <c r="FZ270" s="3"/>
      <c r="GA270" s="3"/>
      <c r="GB270" s="3"/>
      <c r="GC270" s="3"/>
      <c r="GD270" s="3"/>
      <c r="GE270" s="3"/>
      <c r="GF270" s="3"/>
      <c r="GG270" s="3"/>
      <c r="GH270" s="3"/>
      <c r="GI270" s="3"/>
      <c r="GJ270" s="3"/>
      <c r="GK270" s="3"/>
      <c r="GL270" s="3"/>
      <c r="GM270" s="3"/>
      <c r="GN270" s="3"/>
      <c r="GO270" s="3"/>
      <c r="GP270" s="3"/>
      <c r="GQ270" s="3"/>
      <c r="GR270" s="3"/>
      <c r="GS270" s="3"/>
      <c r="GT270" s="3"/>
      <c r="GU270" s="3"/>
      <c r="GV270" s="3"/>
      <c r="GW270" s="3"/>
      <c r="GX270" s="3"/>
      <c r="GY270" s="3"/>
      <c r="GZ270" s="3"/>
      <c r="HA270" s="3"/>
      <c r="HB270" s="3"/>
      <c r="HC270" s="3"/>
      <c r="HD270" s="3"/>
      <c r="HE270" s="3"/>
      <c r="HF270" s="3"/>
      <c r="HG270" s="3"/>
      <c r="HH270" s="3"/>
      <c r="HI270" s="3"/>
      <c r="HJ270" s="3"/>
      <c r="HK270" s="3"/>
      <c r="HL270" s="3"/>
      <c r="HM270" s="3"/>
      <c r="HN270" s="3"/>
      <c r="HO270" s="3"/>
      <c r="HP270" s="3"/>
      <c r="HQ270" s="3"/>
      <c r="HR270" s="3"/>
      <c r="HS270" s="3"/>
      <c r="HT270" s="3"/>
      <c r="HU270" s="3"/>
      <c r="HV270" s="3"/>
      <c r="HW270" s="3"/>
      <c r="HX270" s="3"/>
      <c r="HY270" s="3"/>
      <c r="HZ270" s="3"/>
      <c r="IA270" s="3"/>
      <c r="IB270" s="3"/>
      <c r="IC270" s="3"/>
    </row>
    <row r="271" ht="80" customHeight="1" spans="2:237">
      <c r="B271" s="24">
        <v>247</v>
      </c>
      <c r="C271" s="25" t="s">
        <v>709</v>
      </c>
      <c r="D271" s="24" t="s">
        <v>16</v>
      </c>
      <c r="E271" s="24" t="s">
        <v>23</v>
      </c>
      <c r="F271" s="25" t="s">
        <v>710</v>
      </c>
      <c r="G271" s="24" t="s">
        <v>55</v>
      </c>
      <c r="H271" s="26">
        <v>1200</v>
      </c>
      <c r="I271" s="26">
        <v>1200</v>
      </c>
      <c r="J271" s="24" t="s">
        <v>52</v>
      </c>
      <c r="K271" s="24" t="s">
        <v>248</v>
      </c>
      <c r="L271" s="24" t="s">
        <v>706</v>
      </c>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c r="DU271" s="3"/>
      <c r="DV271" s="3"/>
      <c r="DW271" s="3"/>
      <c r="DX271" s="3"/>
      <c r="DY271" s="3"/>
      <c r="DZ271" s="3"/>
      <c r="EA271" s="3"/>
      <c r="EB271" s="3"/>
      <c r="EC271" s="3"/>
      <c r="ED271" s="3"/>
      <c r="EE271" s="3"/>
      <c r="EF271" s="3"/>
      <c r="EG271" s="3"/>
      <c r="EH271" s="3"/>
      <c r="EI271" s="3"/>
      <c r="EJ271" s="3"/>
      <c r="EK271" s="3"/>
      <c r="EL271" s="3"/>
      <c r="EM271" s="3"/>
      <c r="EN271" s="3"/>
      <c r="EO271" s="3"/>
      <c r="EP271" s="3"/>
      <c r="EQ271" s="3"/>
      <c r="ER271" s="3"/>
      <c r="ES271" s="3"/>
      <c r="ET271" s="3"/>
      <c r="EU271" s="3"/>
      <c r="EV271" s="3"/>
      <c r="EW271" s="3"/>
      <c r="EX271" s="3"/>
      <c r="EY271" s="3"/>
      <c r="EZ271" s="3"/>
      <c r="FA271" s="3"/>
      <c r="FB271" s="3"/>
      <c r="FC271" s="3"/>
      <c r="FD271" s="3"/>
      <c r="FE271" s="3"/>
      <c r="FF271" s="3"/>
      <c r="FG271" s="3"/>
      <c r="FH271" s="3"/>
      <c r="FI271" s="3"/>
      <c r="FJ271" s="3"/>
      <c r="FK271" s="3"/>
      <c r="FL271" s="3"/>
      <c r="FM271" s="3"/>
      <c r="FN271" s="3"/>
      <c r="FO271" s="3"/>
      <c r="FP271" s="3"/>
      <c r="FQ271" s="3"/>
      <c r="FR271" s="3"/>
      <c r="FS271" s="3"/>
      <c r="FT271" s="3"/>
      <c r="FU271" s="3"/>
      <c r="FV271" s="3"/>
      <c r="FW271" s="3"/>
      <c r="FX271" s="3"/>
      <c r="FY271" s="3"/>
      <c r="FZ271" s="3"/>
      <c r="GA271" s="3"/>
      <c r="GB271" s="3"/>
      <c r="GC271" s="3"/>
      <c r="GD271" s="3"/>
      <c r="GE271" s="3"/>
      <c r="GF271" s="3"/>
      <c r="GG271" s="3"/>
      <c r="GH271" s="3"/>
      <c r="GI271" s="3"/>
      <c r="GJ271" s="3"/>
      <c r="GK271" s="3"/>
      <c r="GL271" s="3"/>
      <c r="GM271" s="3"/>
      <c r="GN271" s="3"/>
      <c r="GO271" s="3"/>
      <c r="GP271" s="3"/>
      <c r="GQ271" s="3"/>
      <c r="GR271" s="3"/>
      <c r="GS271" s="3"/>
      <c r="GT271" s="3"/>
      <c r="GU271" s="3"/>
      <c r="GV271" s="3"/>
      <c r="GW271" s="3"/>
      <c r="GX271" s="3"/>
      <c r="GY271" s="3"/>
      <c r="GZ271" s="3"/>
      <c r="HA271" s="3"/>
      <c r="HB271" s="3"/>
      <c r="HC271" s="3"/>
      <c r="HD271" s="3"/>
      <c r="HE271" s="3"/>
      <c r="HF271" s="3"/>
      <c r="HG271" s="3"/>
      <c r="HH271" s="3"/>
      <c r="HI271" s="3"/>
      <c r="HJ271" s="3"/>
      <c r="HK271" s="3"/>
      <c r="HL271" s="3"/>
      <c r="HM271" s="3"/>
      <c r="HN271" s="3"/>
      <c r="HO271" s="3"/>
      <c r="HP271" s="3"/>
      <c r="HQ271" s="3"/>
      <c r="HR271" s="3"/>
      <c r="HS271" s="3"/>
      <c r="HT271" s="3"/>
      <c r="HU271" s="3"/>
      <c r="HV271" s="3"/>
      <c r="HW271" s="3"/>
      <c r="HX271" s="3"/>
      <c r="HY271" s="3"/>
      <c r="HZ271" s="3"/>
      <c r="IA271" s="3"/>
      <c r="IB271" s="3"/>
      <c r="IC271" s="3"/>
    </row>
    <row r="272" ht="72" customHeight="1" spans="2:237">
      <c r="B272" s="24">
        <v>248</v>
      </c>
      <c r="C272" s="25" t="s">
        <v>711</v>
      </c>
      <c r="D272" s="24" t="s">
        <v>16</v>
      </c>
      <c r="E272" s="24" t="s">
        <v>23</v>
      </c>
      <c r="F272" s="25" t="s">
        <v>712</v>
      </c>
      <c r="G272" s="37" t="s">
        <v>19</v>
      </c>
      <c r="H272" s="26">
        <v>53529</v>
      </c>
      <c r="I272" s="26">
        <v>53529</v>
      </c>
      <c r="J272" s="24" t="s">
        <v>52</v>
      </c>
      <c r="K272" s="24" t="s">
        <v>30</v>
      </c>
      <c r="L272" s="44" t="s">
        <v>23</v>
      </c>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c r="DU272" s="3"/>
      <c r="DV272" s="3"/>
      <c r="DW272" s="3"/>
      <c r="DX272" s="3"/>
      <c r="DY272" s="3"/>
      <c r="DZ272" s="3"/>
      <c r="EA272" s="3"/>
      <c r="EB272" s="3"/>
      <c r="EC272" s="3"/>
      <c r="ED272" s="3"/>
      <c r="EE272" s="3"/>
      <c r="EF272" s="3"/>
      <c r="EG272" s="3"/>
      <c r="EH272" s="3"/>
      <c r="EI272" s="3"/>
      <c r="EJ272" s="3"/>
      <c r="EK272" s="3"/>
      <c r="EL272" s="3"/>
      <c r="EM272" s="3"/>
      <c r="EN272" s="3"/>
      <c r="EO272" s="3"/>
      <c r="EP272" s="3"/>
      <c r="EQ272" s="3"/>
      <c r="ER272" s="3"/>
      <c r="ES272" s="3"/>
      <c r="ET272" s="3"/>
      <c r="EU272" s="3"/>
      <c r="EV272" s="3"/>
      <c r="EW272" s="3"/>
      <c r="EX272" s="3"/>
      <c r="EY272" s="3"/>
      <c r="EZ272" s="3"/>
      <c r="FA272" s="3"/>
      <c r="FB272" s="3"/>
      <c r="FC272" s="3"/>
      <c r="FD272" s="3"/>
      <c r="FE272" s="3"/>
      <c r="FF272" s="3"/>
      <c r="FG272" s="3"/>
      <c r="FH272" s="3"/>
      <c r="FI272" s="3"/>
      <c r="FJ272" s="3"/>
      <c r="FK272" s="3"/>
      <c r="FL272" s="3"/>
      <c r="FM272" s="3"/>
      <c r="FN272" s="3"/>
      <c r="FO272" s="3"/>
      <c r="FP272" s="3"/>
      <c r="FQ272" s="3"/>
      <c r="FR272" s="3"/>
      <c r="FS272" s="3"/>
      <c r="FT272" s="3"/>
      <c r="FU272" s="3"/>
      <c r="FV272" s="3"/>
      <c r="FW272" s="3"/>
      <c r="FX272" s="3"/>
      <c r="FY272" s="3"/>
      <c r="FZ272" s="3"/>
      <c r="GA272" s="3"/>
      <c r="GB272" s="3"/>
      <c r="GC272" s="3"/>
      <c r="GD272" s="3"/>
      <c r="GE272" s="3"/>
      <c r="GF272" s="3"/>
      <c r="GG272" s="3"/>
      <c r="GH272" s="3"/>
      <c r="GI272" s="3"/>
      <c r="GJ272" s="3"/>
      <c r="GK272" s="3"/>
      <c r="GL272" s="3"/>
      <c r="GM272" s="3"/>
      <c r="GN272" s="3"/>
      <c r="GO272" s="3"/>
      <c r="GP272" s="3"/>
      <c r="GQ272" s="3"/>
      <c r="GR272" s="3"/>
      <c r="GS272" s="3"/>
      <c r="GT272" s="3"/>
      <c r="GU272" s="3"/>
      <c r="GV272" s="3"/>
      <c r="GW272" s="3"/>
      <c r="GX272" s="3"/>
      <c r="GY272" s="3"/>
      <c r="GZ272" s="3"/>
      <c r="HA272" s="3"/>
      <c r="HB272" s="3"/>
      <c r="HC272" s="3"/>
      <c r="HD272" s="3"/>
      <c r="HE272" s="3"/>
      <c r="HF272" s="3"/>
      <c r="HG272" s="3"/>
      <c r="HH272" s="3"/>
      <c r="HI272" s="3"/>
      <c r="HJ272" s="3"/>
      <c r="HK272" s="3"/>
      <c r="HL272" s="3"/>
      <c r="HM272" s="3"/>
      <c r="HN272" s="3"/>
      <c r="HO272" s="3"/>
      <c r="HP272" s="3"/>
      <c r="HQ272" s="3"/>
      <c r="HR272" s="3"/>
      <c r="HS272" s="3"/>
      <c r="HT272" s="3"/>
      <c r="HU272" s="3"/>
      <c r="HV272" s="3"/>
      <c r="HW272" s="3"/>
      <c r="HX272" s="3"/>
      <c r="HY272" s="3"/>
      <c r="HZ272" s="3"/>
      <c r="IA272" s="3"/>
      <c r="IB272" s="3"/>
      <c r="IC272" s="3"/>
    </row>
    <row r="273" ht="52" customHeight="1" spans="2:12">
      <c r="B273" s="24">
        <v>249</v>
      </c>
      <c r="C273" s="25" t="s">
        <v>713</v>
      </c>
      <c r="D273" s="24" t="s">
        <v>16</v>
      </c>
      <c r="E273" s="24" t="s">
        <v>714</v>
      </c>
      <c r="F273" s="25" t="s">
        <v>715</v>
      </c>
      <c r="G273" s="24" t="s">
        <v>19</v>
      </c>
      <c r="H273" s="26">
        <v>12000</v>
      </c>
      <c r="I273" s="26">
        <v>12000</v>
      </c>
      <c r="J273" s="24" t="s">
        <v>52</v>
      </c>
      <c r="K273" s="24" t="s">
        <v>50</v>
      </c>
      <c r="L273" s="24" t="s">
        <v>716</v>
      </c>
    </row>
    <row r="274" ht="44" customHeight="1" spans="2:12">
      <c r="B274" s="24">
        <v>250</v>
      </c>
      <c r="C274" s="25" t="s">
        <v>717</v>
      </c>
      <c r="D274" s="24" t="s">
        <v>16</v>
      </c>
      <c r="E274" s="24" t="s">
        <v>718</v>
      </c>
      <c r="F274" s="25" t="s">
        <v>719</v>
      </c>
      <c r="G274" s="24" t="s">
        <v>19</v>
      </c>
      <c r="H274" s="26">
        <v>8730</v>
      </c>
      <c r="I274" s="26">
        <v>8730</v>
      </c>
      <c r="J274" s="24" t="s">
        <v>52</v>
      </c>
      <c r="K274" s="24" t="s">
        <v>303</v>
      </c>
      <c r="L274" s="24" t="s">
        <v>210</v>
      </c>
    </row>
    <row r="275" ht="71" customHeight="1" spans="2:12">
      <c r="B275" s="24">
        <v>251</v>
      </c>
      <c r="C275" s="25" t="s">
        <v>720</v>
      </c>
      <c r="D275" s="24" t="s">
        <v>16</v>
      </c>
      <c r="E275" s="24" t="s">
        <v>62</v>
      </c>
      <c r="F275" s="25" t="s">
        <v>721</v>
      </c>
      <c r="G275" s="24" t="s">
        <v>19</v>
      </c>
      <c r="H275" s="26">
        <v>2000</v>
      </c>
      <c r="I275" s="26">
        <v>2000</v>
      </c>
      <c r="J275" s="24" t="s">
        <v>52</v>
      </c>
      <c r="K275" s="24" t="s">
        <v>62</v>
      </c>
      <c r="L275" s="24" t="s">
        <v>297</v>
      </c>
    </row>
    <row r="276" ht="57" customHeight="1" spans="2:12">
      <c r="B276" s="24">
        <v>252</v>
      </c>
      <c r="C276" s="25" t="s">
        <v>722</v>
      </c>
      <c r="D276" s="24" t="s">
        <v>257</v>
      </c>
      <c r="E276" s="24" t="s">
        <v>581</v>
      </c>
      <c r="F276" s="25" t="s">
        <v>723</v>
      </c>
      <c r="G276" s="24" t="s">
        <v>90</v>
      </c>
      <c r="H276" s="26">
        <v>860</v>
      </c>
      <c r="I276" s="26">
        <v>860</v>
      </c>
      <c r="J276" s="24" t="s">
        <v>52</v>
      </c>
      <c r="K276" s="24" t="s">
        <v>23</v>
      </c>
      <c r="L276" s="24" t="s">
        <v>297</v>
      </c>
    </row>
    <row r="277" s="2" customFormat="1" ht="25" customHeight="1" spans="2:12">
      <c r="B277" s="21" t="s">
        <v>724</v>
      </c>
      <c r="C277" s="22"/>
      <c r="D277" s="22"/>
      <c r="E277" s="22"/>
      <c r="F277" s="22"/>
      <c r="G277" s="23"/>
      <c r="H277" s="18">
        <f>SUM(H278:H290)</f>
        <v>417100</v>
      </c>
      <c r="I277" s="18">
        <f>SUM(I278:I290)</f>
        <v>417100</v>
      </c>
      <c r="J277" s="34"/>
      <c r="K277" s="35"/>
      <c r="L277" s="35"/>
    </row>
    <row r="278" ht="139" customHeight="1" spans="2:12">
      <c r="B278" s="24">
        <v>253</v>
      </c>
      <c r="C278" s="25" t="s">
        <v>725</v>
      </c>
      <c r="D278" s="24" t="s">
        <v>16</v>
      </c>
      <c r="E278" s="24" t="s">
        <v>682</v>
      </c>
      <c r="F278" s="36" t="s">
        <v>726</v>
      </c>
      <c r="G278" s="24" t="s">
        <v>19</v>
      </c>
      <c r="H278" s="26">
        <v>30000</v>
      </c>
      <c r="I278" s="26">
        <v>30000</v>
      </c>
      <c r="J278" s="24" t="s">
        <v>52</v>
      </c>
      <c r="K278" s="24" t="s">
        <v>196</v>
      </c>
      <c r="L278" s="24" t="s">
        <v>589</v>
      </c>
    </row>
    <row r="279" ht="168" customHeight="1" spans="2:12">
      <c r="B279" s="24">
        <v>254</v>
      </c>
      <c r="C279" s="25" t="s">
        <v>727</v>
      </c>
      <c r="D279" s="24" t="s">
        <v>16</v>
      </c>
      <c r="E279" s="24" t="s">
        <v>682</v>
      </c>
      <c r="F279" s="45" t="s">
        <v>728</v>
      </c>
      <c r="G279" s="24" t="s">
        <v>19</v>
      </c>
      <c r="H279" s="26">
        <v>30000</v>
      </c>
      <c r="I279" s="26">
        <v>30000</v>
      </c>
      <c r="J279" s="24" t="s">
        <v>52</v>
      </c>
      <c r="K279" s="24" t="s">
        <v>196</v>
      </c>
      <c r="L279" s="24" t="s">
        <v>729</v>
      </c>
    </row>
    <row r="280" ht="105" customHeight="1" spans="2:12">
      <c r="B280" s="24">
        <v>255</v>
      </c>
      <c r="C280" s="25" t="s">
        <v>730</v>
      </c>
      <c r="D280" s="24" t="s">
        <v>16</v>
      </c>
      <c r="E280" s="24" t="s">
        <v>23</v>
      </c>
      <c r="F280" s="25" t="s">
        <v>731</v>
      </c>
      <c r="G280" s="24" t="s">
        <v>19</v>
      </c>
      <c r="H280" s="26">
        <v>80000</v>
      </c>
      <c r="I280" s="26">
        <v>80000</v>
      </c>
      <c r="J280" s="24" t="s">
        <v>52</v>
      </c>
      <c r="K280" s="24" t="s">
        <v>196</v>
      </c>
      <c r="L280" s="24" t="s">
        <v>197</v>
      </c>
    </row>
    <row r="281" ht="94" customHeight="1" spans="2:12">
      <c r="B281" s="24">
        <v>256</v>
      </c>
      <c r="C281" s="25" t="s">
        <v>732</v>
      </c>
      <c r="D281" s="24" t="s">
        <v>212</v>
      </c>
      <c r="E281" s="24" t="s">
        <v>269</v>
      </c>
      <c r="F281" s="25" t="s">
        <v>733</v>
      </c>
      <c r="G281" s="24" t="s">
        <v>19</v>
      </c>
      <c r="H281" s="26">
        <v>70000</v>
      </c>
      <c r="I281" s="26">
        <v>70000</v>
      </c>
      <c r="J281" s="24" t="s">
        <v>52</v>
      </c>
      <c r="K281" s="24" t="s">
        <v>232</v>
      </c>
      <c r="L281" s="24" t="s">
        <v>680</v>
      </c>
    </row>
    <row r="282" ht="177" customHeight="1" spans="2:12">
      <c r="B282" s="24">
        <v>257</v>
      </c>
      <c r="C282" s="25" t="s">
        <v>734</v>
      </c>
      <c r="D282" s="24" t="s">
        <v>16</v>
      </c>
      <c r="E282" s="24" t="s">
        <v>269</v>
      </c>
      <c r="F282" s="36" t="s">
        <v>735</v>
      </c>
      <c r="G282" s="24" t="s">
        <v>736</v>
      </c>
      <c r="H282" s="26">
        <v>60000</v>
      </c>
      <c r="I282" s="26">
        <v>60000</v>
      </c>
      <c r="J282" s="24" t="s">
        <v>52</v>
      </c>
      <c r="K282" s="24" t="s">
        <v>196</v>
      </c>
      <c r="L282" s="24" t="s">
        <v>197</v>
      </c>
    </row>
    <row r="283" ht="105" customHeight="1" spans="2:12">
      <c r="B283" s="24">
        <v>258</v>
      </c>
      <c r="C283" s="25" t="s">
        <v>737</v>
      </c>
      <c r="D283" s="24" t="s">
        <v>16</v>
      </c>
      <c r="E283" s="24" t="s">
        <v>738</v>
      </c>
      <c r="F283" s="25" t="s">
        <v>739</v>
      </c>
      <c r="G283" s="24" t="s">
        <v>90</v>
      </c>
      <c r="H283" s="26">
        <v>50000</v>
      </c>
      <c r="I283" s="26">
        <v>50000</v>
      </c>
      <c r="J283" s="24" t="s">
        <v>52</v>
      </c>
      <c r="K283" s="24" t="s">
        <v>23</v>
      </c>
      <c r="L283" s="24" t="s">
        <v>297</v>
      </c>
    </row>
    <row r="284" ht="87" customHeight="1" spans="2:12">
      <c r="B284" s="24">
        <v>259</v>
      </c>
      <c r="C284" s="25" t="s">
        <v>740</v>
      </c>
      <c r="D284" s="24" t="s">
        <v>16</v>
      </c>
      <c r="E284" s="24" t="s">
        <v>71</v>
      </c>
      <c r="F284" s="25" t="s">
        <v>741</v>
      </c>
      <c r="G284" s="24" t="s">
        <v>34</v>
      </c>
      <c r="H284" s="26">
        <v>30000</v>
      </c>
      <c r="I284" s="26">
        <v>30000</v>
      </c>
      <c r="J284" s="24" t="s">
        <v>52</v>
      </c>
      <c r="K284" s="24" t="s">
        <v>73</v>
      </c>
      <c r="L284" s="24" t="s">
        <v>252</v>
      </c>
    </row>
    <row r="285" ht="93" customHeight="1" spans="2:12">
      <c r="B285" s="24">
        <v>260</v>
      </c>
      <c r="C285" s="25" t="s">
        <v>742</v>
      </c>
      <c r="D285" s="24" t="s">
        <v>16</v>
      </c>
      <c r="E285" s="24" t="s">
        <v>23</v>
      </c>
      <c r="F285" s="25" t="s">
        <v>743</v>
      </c>
      <c r="G285" s="24" t="s">
        <v>34</v>
      </c>
      <c r="H285" s="26">
        <v>23000</v>
      </c>
      <c r="I285" s="26">
        <v>23000</v>
      </c>
      <c r="J285" s="24" t="s">
        <v>52</v>
      </c>
      <c r="K285" s="24" t="s">
        <v>196</v>
      </c>
      <c r="L285" s="24" t="s">
        <v>197</v>
      </c>
    </row>
    <row r="286" ht="162" customHeight="1" spans="2:12">
      <c r="B286" s="24">
        <v>261</v>
      </c>
      <c r="C286" s="25" t="s">
        <v>744</v>
      </c>
      <c r="D286" s="24" t="s">
        <v>16</v>
      </c>
      <c r="E286" s="24" t="s">
        <v>23</v>
      </c>
      <c r="F286" s="25" t="s">
        <v>745</v>
      </c>
      <c r="G286" s="24" t="s">
        <v>19</v>
      </c>
      <c r="H286" s="26">
        <v>11900</v>
      </c>
      <c r="I286" s="26">
        <v>11900</v>
      </c>
      <c r="J286" s="24" t="s">
        <v>52</v>
      </c>
      <c r="K286" s="24" t="s">
        <v>196</v>
      </c>
      <c r="L286" s="24" t="s">
        <v>197</v>
      </c>
    </row>
    <row r="287" ht="57" customHeight="1" spans="2:12">
      <c r="B287" s="24">
        <v>262</v>
      </c>
      <c r="C287" s="25" t="s">
        <v>746</v>
      </c>
      <c r="D287" s="24" t="s">
        <v>16</v>
      </c>
      <c r="E287" s="24" t="s">
        <v>23</v>
      </c>
      <c r="F287" s="25" t="s">
        <v>747</v>
      </c>
      <c r="G287" s="24" t="s">
        <v>200</v>
      </c>
      <c r="H287" s="26">
        <v>25000</v>
      </c>
      <c r="I287" s="26">
        <v>25000</v>
      </c>
      <c r="J287" s="24" t="s">
        <v>52</v>
      </c>
      <c r="K287" s="24" t="s">
        <v>196</v>
      </c>
      <c r="L287" s="24" t="s">
        <v>197</v>
      </c>
    </row>
    <row r="288" ht="81" customHeight="1" spans="2:12">
      <c r="B288" s="24">
        <v>263</v>
      </c>
      <c r="C288" s="25" t="s">
        <v>748</v>
      </c>
      <c r="D288" s="25" t="s">
        <v>16</v>
      </c>
      <c r="E288" s="25" t="s">
        <v>23</v>
      </c>
      <c r="F288" s="25" t="s">
        <v>749</v>
      </c>
      <c r="G288" s="24" t="s">
        <v>237</v>
      </c>
      <c r="H288" s="26">
        <v>5000</v>
      </c>
      <c r="I288" s="26">
        <v>5000</v>
      </c>
      <c r="J288" s="24" t="s">
        <v>52</v>
      </c>
      <c r="K288" s="24" t="s">
        <v>196</v>
      </c>
      <c r="L288" s="24" t="s">
        <v>197</v>
      </c>
    </row>
    <row r="289" ht="61" customHeight="1" spans="2:12">
      <c r="B289" s="24">
        <v>264</v>
      </c>
      <c r="C289" s="25" t="s">
        <v>750</v>
      </c>
      <c r="D289" s="25" t="s">
        <v>16</v>
      </c>
      <c r="E289" s="25" t="s">
        <v>751</v>
      </c>
      <c r="F289" s="25" t="s">
        <v>752</v>
      </c>
      <c r="G289" s="24" t="s">
        <v>237</v>
      </c>
      <c r="H289" s="26">
        <v>1200</v>
      </c>
      <c r="I289" s="26">
        <v>1200</v>
      </c>
      <c r="J289" s="24" t="s">
        <v>201</v>
      </c>
      <c r="K289" s="24" t="s">
        <v>196</v>
      </c>
      <c r="L289" s="24" t="s">
        <v>640</v>
      </c>
    </row>
    <row r="290" ht="85" customHeight="1" spans="2:12">
      <c r="B290" s="24">
        <v>265</v>
      </c>
      <c r="C290" s="25" t="s">
        <v>753</v>
      </c>
      <c r="D290" s="24" t="s">
        <v>16</v>
      </c>
      <c r="E290" s="24" t="s">
        <v>23</v>
      </c>
      <c r="F290" s="25" t="s">
        <v>754</v>
      </c>
      <c r="G290" s="24" t="s">
        <v>34</v>
      </c>
      <c r="H290" s="26">
        <v>1000</v>
      </c>
      <c r="I290" s="26">
        <v>1000</v>
      </c>
      <c r="J290" s="24" t="s">
        <v>52</v>
      </c>
      <c r="K290" s="24" t="s">
        <v>196</v>
      </c>
      <c r="L290" s="24" t="s">
        <v>197</v>
      </c>
    </row>
    <row r="291" s="2" customFormat="1" ht="25" customHeight="1" spans="2:12">
      <c r="B291" s="21" t="s">
        <v>755</v>
      </c>
      <c r="C291" s="22"/>
      <c r="D291" s="22"/>
      <c r="E291" s="22"/>
      <c r="F291" s="22"/>
      <c r="G291" s="23"/>
      <c r="H291" s="18">
        <f>SUM(H292:H305)</f>
        <v>228100</v>
      </c>
      <c r="I291" s="18">
        <f>SUM(I292:I305)</f>
        <v>223100</v>
      </c>
      <c r="J291" s="34"/>
      <c r="K291" s="35"/>
      <c r="L291" s="35"/>
    </row>
    <row r="292" ht="53" customHeight="1" spans="2:12">
      <c r="B292" s="24">
        <v>266</v>
      </c>
      <c r="C292" s="25" t="s">
        <v>756</v>
      </c>
      <c r="D292" s="24" t="s">
        <v>16</v>
      </c>
      <c r="E292" s="24" t="s">
        <v>757</v>
      </c>
      <c r="F292" s="25" t="s">
        <v>758</v>
      </c>
      <c r="G292" s="24" t="s">
        <v>19</v>
      </c>
      <c r="H292" s="26">
        <v>50000</v>
      </c>
      <c r="I292" s="26">
        <v>50000</v>
      </c>
      <c r="J292" s="24" t="s">
        <v>52</v>
      </c>
      <c r="K292" s="24" t="s">
        <v>50</v>
      </c>
      <c r="L292" s="24" t="s">
        <v>210</v>
      </c>
    </row>
    <row r="293" ht="55" customHeight="1" spans="2:12">
      <c r="B293" s="24">
        <v>267</v>
      </c>
      <c r="C293" s="25" t="s">
        <v>759</v>
      </c>
      <c r="D293" s="24" t="s">
        <v>212</v>
      </c>
      <c r="E293" s="24" t="s">
        <v>760</v>
      </c>
      <c r="F293" s="25" t="s">
        <v>761</v>
      </c>
      <c r="G293" s="24" t="s">
        <v>237</v>
      </c>
      <c r="H293" s="26">
        <v>40000</v>
      </c>
      <c r="I293" s="26">
        <v>35000</v>
      </c>
      <c r="J293" s="24" t="s">
        <v>52</v>
      </c>
      <c r="K293" s="24" t="s">
        <v>127</v>
      </c>
      <c r="L293" s="24" t="s">
        <v>210</v>
      </c>
    </row>
    <row r="294" ht="59" customHeight="1" spans="2:12">
      <c r="B294" s="24">
        <v>268</v>
      </c>
      <c r="C294" s="25" t="s">
        <v>762</v>
      </c>
      <c r="D294" s="24" t="s">
        <v>16</v>
      </c>
      <c r="E294" s="24" t="s">
        <v>45</v>
      </c>
      <c r="F294" s="25" t="s">
        <v>763</v>
      </c>
      <c r="G294" s="24" t="s">
        <v>90</v>
      </c>
      <c r="H294" s="26">
        <v>40000</v>
      </c>
      <c r="I294" s="26">
        <v>40000</v>
      </c>
      <c r="J294" s="24" t="s">
        <v>188</v>
      </c>
      <c r="K294" s="24" t="s">
        <v>23</v>
      </c>
      <c r="L294" s="24" t="s">
        <v>210</v>
      </c>
    </row>
    <row r="295" ht="60" customHeight="1" spans="2:12">
      <c r="B295" s="24">
        <v>269</v>
      </c>
      <c r="C295" s="25" t="s">
        <v>764</v>
      </c>
      <c r="D295" s="24" t="s">
        <v>16</v>
      </c>
      <c r="E295" s="24" t="s">
        <v>765</v>
      </c>
      <c r="F295" s="25" t="s">
        <v>766</v>
      </c>
      <c r="G295" s="24" t="s">
        <v>19</v>
      </c>
      <c r="H295" s="26">
        <v>26000</v>
      </c>
      <c r="I295" s="26">
        <v>26000</v>
      </c>
      <c r="J295" s="24" t="s">
        <v>52</v>
      </c>
      <c r="K295" s="24" t="s">
        <v>50</v>
      </c>
      <c r="L295" s="24" t="s">
        <v>767</v>
      </c>
    </row>
    <row r="296" ht="90" customHeight="1" spans="2:12">
      <c r="B296" s="24">
        <v>270</v>
      </c>
      <c r="C296" s="25" t="s">
        <v>768</v>
      </c>
      <c r="D296" s="24" t="s">
        <v>16</v>
      </c>
      <c r="E296" s="24" t="s">
        <v>769</v>
      </c>
      <c r="F296" s="25" t="s">
        <v>770</v>
      </c>
      <c r="G296" s="24" t="s">
        <v>90</v>
      </c>
      <c r="H296" s="26">
        <v>20000</v>
      </c>
      <c r="I296" s="26">
        <v>20000</v>
      </c>
      <c r="J296" s="24" t="s">
        <v>188</v>
      </c>
      <c r="K296" s="24" t="s">
        <v>23</v>
      </c>
      <c r="L296" s="24" t="s">
        <v>210</v>
      </c>
    </row>
    <row r="297" ht="76" customHeight="1" spans="2:12">
      <c r="B297" s="24">
        <v>271</v>
      </c>
      <c r="C297" s="25" t="s">
        <v>771</v>
      </c>
      <c r="D297" s="24" t="s">
        <v>16</v>
      </c>
      <c r="E297" s="24" t="s">
        <v>78</v>
      </c>
      <c r="F297" s="25" t="s">
        <v>772</v>
      </c>
      <c r="G297" s="24" t="s">
        <v>237</v>
      </c>
      <c r="H297" s="26">
        <v>12000</v>
      </c>
      <c r="I297" s="26">
        <v>12000</v>
      </c>
      <c r="J297" s="24" t="s">
        <v>773</v>
      </c>
      <c r="K297" s="24" t="s">
        <v>57</v>
      </c>
      <c r="L297" s="24" t="s">
        <v>210</v>
      </c>
    </row>
    <row r="298" ht="80" customHeight="1" spans="2:12">
      <c r="B298" s="24">
        <v>272</v>
      </c>
      <c r="C298" s="25" t="s">
        <v>774</v>
      </c>
      <c r="D298" s="24" t="s">
        <v>16</v>
      </c>
      <c r="E298" s="24" t="s">
        <v>116</v>
      </c>
      <c r="F298" s="36" t="s">
        <v>775</v>
      </c>
      <c r="G298" s="24" t="s">
        <v>19</v>
      </c>
      <c r="H298" s="26">
        <v>10000</v>
      </c>
      <c r="I298" s="26">
        <v>10000</v>
      </c>
      <c r="J298" s="24" t="s">
        <v>35</v>
      </c>
      <c r="K298" s="24" t="s">
        <v>210</v>
      </c>
      <c r="L298" s="24" t="s">
        <v>116</v>
      </c>
    </row>
    <row r="299" ht="70" customHeight="1" spans="2:12">
      <c r="B299" s="24">
        <v>273</v>
      </c>
      <c r="C299" s="25" t="s">
        <v>776</v>
      </c>
      <c r="D299" s="24" t="s">
        <v>16</v>
      </c>
      <c r="E299" s="24" t="s">
        <v>94</v>
      </c>
      <c r="F299" s="25" t="s">
        <v>777</v>
      </c>
      <c r="G299" s="24" t="s">
        <v>90</v>
      </c>
      <c r="H299" s="26">
        <v>8000</v>
      </c>
      <c r="I299" s="26">
        <v>8000</v>
      </c>
      <c r="J299" s="24" t="s">
        <v>188</v>
      </c>
      <c r="K299" s="24" t="s">
        <v>23</v>
      </c>
      <c r="L299" s="24" t="s">
        <v>210</v>
      </c>
    </row>
    <row r="300" ht="82" customHeight="1" spans="2:12">
      <c r="B300" s="24">
        <v>274</v>
      </c>
      <c r="C300" s="25" t="s">
        <v>778</v>
      </c>
      <c r="D300" s="24" t="s">
        <v>16</v>
      </c>
      <c r="E300" s="24" t="s">
        <v>779</v>
      </c>
      <c r="F300" s="25" t="s">
        <v>780</v>
      </c>
      <c r="G300" s="24" t="s">
        <v>19</v>
      </c>
      <c r="H300" s="26">
        <v>6000</v>
      </c>
      <c r="I300" s="26">
        <v>6000</v>
      </c>
      <c r="J300" s="24" t="s">
        <v>188</v>
      </c>
      <c r="K300" s="24" t="s">
        <v>57</v>
      </c>
      <c r="L300" s="24" t="s">
        <v>210</v>
      </c>
    </row>
    <row r="301" ht="34" customHeight="1" spans="2:12">
      <c r="B301" s="24">
        <v>275</v>
      </c>
      <c r="C301" s="25" t="s">
        <v>781</v>
      </c>
      <c r="D301" s="24" t="s">
        <v>16</v>
      </c>
      <c r="E301" s="24" t="s">
        <v>62</v>
      </c>
      <c r="F301" s="25" t="s">
        <v>782</v>
      </c>
      <c r="G301" s="24" t="s">
        <v>19</v>
      </c>
      <c r="H301" s="26">
        <v>6000</v>
      </c>
      <c r="I301" s="26">
        <v>6000</v>
      </c>
      <c r="J301" s="24" t="s">
        <v>52</v>
      </c>
      <c r="K301" s="24" t="s">
        <v>62</v>
      </c>
      <c r="L301" s="24" t="s">
        <v>297</v>
      </c>
    </row>
    <row r="302" ht="59" customHeight="1" spans="2:12">
      <c r="B302" s="24">
        <v>276</v>
      </c>
      <c r="C302" s="25" t="s">
        <v>783</v>
      </c>
      <c r="D302" s="24" t="s">
        <v>16</v>
      </c>
      <c r="E302" s="24" t="s">
        <v>78</v>
      </c>
      <c r="F302" s="25" t="s">
        <v>784</v>
      </c>
      <c r="G302" s="24" t="s">
        <v>19</v>
      </c>
      <c r="H302" s="26">
        <v>5000</v>
      </c>
      <c r="I302" s="26">
        <v>5000</v>
      </c>
      <c r="J302" s="24" t="s">
        <v>188</v>
      </c>
      <c r="K302" s="24" t="s">
        <v>57</v>
      </c>
      <c r="L302" s="24" t="s">
        <v>210</v>
      </c>
    </row>
    <row r="303" ht="43" customHeight="1" spans="2:12">
      <c r="B303" s="24">
        <v>277</v>
      </c>
      <c r="C303" s="25" t="s">
        <v>785</v>
      </c>
      <c r="D303" s="24" t="s">
        <v>16</v>
      </c>
      <c r="E303" s="24" t="s">
        <v>23</v>
      </c>
      <c r="F303" s="25" t="s">
        <v>786</v>
      </c>
      <c r="G303" s="24" t="s">
        <v>19</v>
      </c>
      <c r="H303" s="26">
        <v>2400</v>
      </c>
      <c r="I303" s="26">
        <v>2400</v>
      </c>
      <c r="J303" s="24" t="s">
        <v>188</v>
      </c>
      <c r="K303" s="24" t="s">
        <v>342</v>
      </c>
      <c r="L303" s="24" t="s">
        <v>210</v>
      </c>
    </row>
    <row r="304" ht="51" customHeight="1" spans="2:12">
      <c r="B304" s="24">
        <v>278</v>
      </c>
      <c r="C304" s="25" t="s">
        <v>787</v>
      </c>
      <c r="D304" s="24" t="s">
        <v>16</v>
      </c>
      <c r="E304" s="24" t="s">
        <v>788</v>
      </c>
      <c r="F304" s="25" t="s">
        <v>789</v>
      </c>
      <c r="G304" s="24" t="s">
        <v>237</v>
      </c>
      <c r="H304" s="26">
        <v>2000</v>
      </c>
      <c r="I304" s="26">
        <v>2000</v>
      </c>
      <c r="J304" s="24" t="s">
        <v>188</v>
      </c>
      <c r="K304" s="24" t="s">
        <v>127</v>
      </c>
      <c r="L304" s="24" t="s">
        <v>206</v>
      </c>
    </row>
    <row r="305" ht="44" customHeight="1" spans="2:12">
      <c r="B305" s="24">
        <v>279</v>
      </c>
      <c r="C305" s="25" t="s">
        <v>790</v>
      </c>
      <c r="D305" s="24" t="s">
        <v>16</v>
      </c>
      <c r="E305" s="24" t="s">
        <v>609</v>
      </c>
      <c r="F305" s="25" t="s">
        <v>791</v>
      </c>
      <c r="G305" s="24" t="s">
        <v>90</v>
      </c>
      <c r="H305" s="26">
        <v>700</v>
      </c>
      <c r="I305" s="26">
        <v>700</v>
      </c>
      <c r="J305" s="24" t="s">
        <v>188</v>
      </c>
      <c r="K305" s="24" t="s">
        <v>23</v>
      </c>
      <c r="L305" s="24" t="s">
        <v>297</v>
      </c>
    </row>
    <row r="306" s="2" customFormat="1" ht="25" customHeight="1" spans="2:12">
      <c r="B306" s="21" t="s">
        <v>792</v>
      </c>
      <c r="C306" s="22"/>
      <c r="D306" s="22"/>
      <c r="E306" s="22"/>
      <c r="F306" s="22"/>
      <c r="G306" s="23"/>
      <c r="H306" s="18">
        <f>SUM(H307:H311)</f>
        <v>67000</v>
      </c>
      <c r="I306" s="18">
        <f>SUM(I307:I311)</f>
        <v>67000</v>
      </c>
      <c r="J306" s="34"/>
      <c r="K306" s="35"/>
      <c r="L306" s="35"/>
    </row>
    <row r="307" ht="68" customHeight="1" spans="2:12">
      <c r="B307" s="24">
        <v>280</v>
      </c>
      <c r="C307" s="25" t="s">
        <v>793</v>
      </c>
      <c r="D307" s="24" t="s">
        <v>16</v>
      </c>
      <c r="E307" s="24" t="s">
        <v>71</v>
      </c>
      <c r="F307" s="25" t="s">
        <v>794</v>
      </c>
      <c r="G307" s="24" t="s">
        <v>237</v>
      </c>
      <c r="H307" s="26">
        <v>30000</v>
      </c>
      <c r="I307" s="26">
        <v>30000</v>
      </c>
      <c r="J307" s="24" t="s">
        <v>52</v>
      </c>
      <c r="K307" s="24" t="s">
        <v>202</v>
      </c>
      <c r="L307" s="24" t="s">
        <v>795</v>
      </c>
    </row>
    <row r="308" ht="76" customHeight="1" spans="2:12">
      <c r="B308" s="24">
        <v>281</v>
      </c>
      <c r="C308" s="25" t="s">
        <v>796</v>
      </c>
      <c r="D308" s="24" t="s">
        <v>16</v>
      </c>
      <c r="E308" s="24" t="s">
        <v>480</v>
      </c>
      <c r="F308" s="25" t="s">
        <v>797</v>
      </c>
      <c r="G308" s="24" t="s">
        <v>34</v>
      </c>
      <c r="H308" s="26">
        <v>17000</v>
      </c>
      <c r="I308" s="26">
        <v>17000</v>
      </c>
      <c r="J308" s="24" t="s">
        <v>52</v>
      </c>
      <c r="K308" s="24" t="s">
        <v>303</v>
      </c>
      <c r="L308" s="24" t="s">
        <v>798</v>
      </c>
    </row>
    <row r="309" ht="153" customHeight="1" spans="2:12">
      <c r="B309" s="24">
        <v>282</v>
      </c>
      <c r="C309" s="25" t="s">
        <v>799</v>
      </c>
      <c r="D309" s="24" t="s">
        <v>16</v>
      </c>
      <c r="E309" s="24" t="s">
        <v>71</v>
      </c>
      <c r="F309" s="25" t="s">
        <v>800</v>
      </c>
      <c r="G309" s="24" t="s">
        <v>19</v>
      </c>
      <c r="H309" s="26">
        <v>15000</v>
      </c>
      <c r="I309" s="26">
        <v>15000</v>
      </c>
      <c r="J309" s="24" t="s">
        <v>201</v>
      </c>
      <c r="K309" s="24" t="s">
        <v>232</v>
      </c>
      <c r="L309" s="24" t="s">
        <v>275</v>
      </c>
    </row>
    <row r="310" ht="53" customHeight="1" spans="2:12">
      <c r="B310" s="24">
        <v>283</v>
      </c>
      <c r="C310" s="25" t="s">
        <v>801</v>
      </c>
      <c r="D310" s="24" t="s">
        <v>16</v>
      </c>
      <c r="E310" s="24" t="s">
        <v>62</v>
      </c>
      <c r="F310" s="25" t="s">
        <v>802</v>
      </c>
      <c r="G310" s="24" t="s">
        <v>19</v>
      </c>
      <c r="H310" s="26">
        <v>2000</v>
      </c>
      <c r="I310" s="26">
        <v>2000</v>
      </c>
      <c r="J310" s="24" t="s">
        <v>188</v>
      </c>
      <c r="K310" s="24" t="s">
        <v>62</v>
      </c>
      <c r="L310" s="24" t="s">
        <v>210</v>
      </c>
    </row>
    <row r="311" ht="92" customHeight="1" spans="2:12">
      <c r="B311" s="24">
        <v>284</v>
      </c>
      <c r="C311" s="25" t="s">
        <v>803</v>
      </c>
      <c r="D311" s="24" t="s">
        <v>16</v>
      </c>
      <c r="E311" s="24" t="s">
        <v>804</v>
      </c>
      <c r="F311" s="25" t="s">
        <v>805</v>
      </c>
      <c r="G311" s="24" t="s">
        <v>90</v>
      </c>
      <c r="H311" s="26">
        <v>3000</v>
      </c>
      <c r="I311" s="26">
        <v>3000</v>
      </c>
      <c r="J311" s="24" t="s">
        <v>52</v>
      </c>
      <c r="K311" s="24" t="s">
        <v>23</v>
      </c>
      <c r="L311" s="24" t="s">
        <v>210</v>
      </c>
    </row>
    <row r="312" s="2" customFormat="1" ht="25" customHeight="1" spans="2:12">
      <c r="B312" s="19" t="s">
        <v>806</v>
      </c>
      <c r="C312" s="20"/>
      <c r="D312" s="20"/>
      <c r="E312" s="20"/>
      <c r="F312" s="20"/>
      <c r="G312" s="17"/>
      <c r="H312" s="18">
        <f>SUM(H313:H324)</f>
        <v>412310</v>
      </c>
      <c r="I312" s="18">
        <f>SUM(I313:I324)</f>
        <v>407310</v>
      </c>
      <c r="J312" s="34"/>
      <c r="K312" s="35"/>
      <c r="L312" s="35"/>
    </row>
    <row r="313" ht="74" customHeight="1" spans="2:12">
      <c r="B313" s="24">
        <v>285</v>
      </c>
      <c r="C313" s="25" t="s">
        <v>807</v>
      </c>
      <c r="D313" s="24" t="s">
        <v>16</v>
      </c>
      <c r="E313" s="24" t="s">
        <v>71</v>
      </c>
      <c r="F313" s="25" t="s">
        <v>808</v>
      </c>
      <c r="G313" s="24" t="s">
        <v>200</v>
      </c>
      <c r="H313" s="26">
        <v>85000</v>
      </c>
      <c r="I313" s="26">
        <v>85000</v>
      </c>
      <c r="J313" s="24" t="s">
        <v>52</v>
      </c>
      <c r="K313" s="24" t="s">
        <v>73</v>
      </c>
      <c r="L313" s="24" t="s">
        <v>210</v>
      </c>
    </row>
    <row r="314" ht="83" customHeight="1" spans="2:12">
      <c r="B314" s="24">
        <v>286</v>
      </c>
      <c r="C314" s="25" t="s">
        <v>809</v>
      </c>
      <c r="D314" s="24" t="s">
        <v>16</v>
      </c>
      <c r="E314" s="24" t="s">
        <v>71</v>
      </c>
      <c r="F314" s="25" t="s">
        <v>810</v>
      </c>
      <c r="G314" s="24" t="s">
        <v>200</v>
      </c>
      <c r="H314" s="26">
        <v>150000</v>
      </c>
      <c r="I314" s="26">
        <v>150000</v>
      </c>
      <c r="J314" s="24" t="s">
        <v>52</v>
      </c>
      <c r="K314" s="24" t="s">
        <v>73</v>
      </c>
      <c r="L314" s="24" t="s">
        <v>592</v>
      </c>
    </row>
    <row r="315" ht="135" customHeight="1" spans="2:12">
      <c r="B315" s="24">
        <v>287</v>
      </c>
      <c r="C315" s="25" t="s">
        <v>811</v>
      </c>
      <c r="D315" s="24" t="s">
        <v>16</v>
      </c>
      <c r="E315" s="24" t="s">
        <v>71</v>
      </c>
      <c r="F315" s="25" t="s">
        <v>812</v>
      </c>
      <c r="G315" s="24" t="s">
        <v>34</v>
      </c>
      <c r="H315" s="26">
        <v>35000</v>
      </c>
      <c r="I315" s="26">
        <v>30000</v>
      </c>
      <c r="J315" s="24" t="s">
        <v>188</v>
      </c>
      <c r="K315" s="24" t="s">
        <v>73</v>
      </c>
      <c r="L315" s="24" t="s">
        <v>23</v>
      </c>
    </row>
    <row r="316" ht="49" customHeight="1" spans="2:12">
      <c r="B316" s="24">
        <v>288</v>
      </c>
      <c r="C316" s="25" t="s">
        <v>813</v>
      </c>
      <c r="D316" s="24" t="s">
        <v>16</v>
      </c>
      <c r="E316" s="24" t="s">
        <v>760</v>
      </c>
      <c r="F316" s="25" t="s">
        <v>814</v>
      </c>
      <c r="G316" s="24" t="s">
        <v>200</v>
      </c>
      <c r="H316" s="26">
        <v>12000</v>
      </c>
      <c r="I316" s="26">
        <v>12000</v>
      </c>
      <c r="J316" s="24" t="s">
        <v>188</v>
      </c>
      <c r="K316" s="24" t="s">
        <v>127</v>
      </c>
      <c r="L316" s="24" t="s">
        <v>206</v>
      </c>
    </row>
    <row r="317" ht="76" customHeight="1" spans="2:12">
      <c r="B317" s="24">
        <v>289</v>
      </c>
      <c r="C317" s="25" t="s">
        <v>815</v>
      </c>
      <c r="D317" s="24" t="s">
        <v>16</v>
      </c>
      <c r="E317" s="24" t="s">
        <v>23</v>
      </c>
      <c r="F317" s="25" t="s">
        <v>816</v>
      </c>
      <c r="G317" s="24" t="s">
        <v>19</v>
      </c>
      <c r="H317" s="26">
        <v>12000</v>
      </c>
      <c r="I317" s="26">
        <v>12000</v>
      </c>
      <c r="J317" s="24" t="s">
        <v>188</v>
      </c>
      <c r="K317" s="24" t="s">
        <v>342</v>
      </c>
      <c r="L317" s="24" t="s">
        <v>798</v>
      </c>
    </row>
    <row r="318" ht="57" customHeight="1" spans="2:12">
      <c r="B318" s="24">
        <v>290</v>
      </c>
      <c r="C318" s="25" t="s">
        <v>817</v>
      </c>
      <c r="D318" s="24" t="s">
        <v>16</v>
      </c>
      <c r="E318" s="24" t="s">
        <v>818</v>
      </c>
      <c r="F318" s="25" t="s">
        <v>819</v>
      </c>
      <c r="G318" s="24" t="s">
        <v>19</v>
      </c>
      <c r="H318" s="26">
        <v>100000</v>
      </c>
      <c r="I318" s="26">
        <v>100000</v>
      </c>
      <c r="J318" s="24" t="s">
        <v>188</v>
      </c>
      <c r="K318" s="24" t="s">
        <v>342</v>
      </c>
      <c r="L318" s="24" t="s">
        <v>116</v>
      </c>
    </row>
    <row r="319" ht="116" customHeight="1" spans="2:12">
      <c r="B319" s="24">
        <v>291</v>
      </c>
      <c r="C319" s="25" t="s">
        <v>820</v>
      </c>
      <c r="D319" s="24" t="s">
        <v>16</v>
      </c>
      <c r="E319" s="24" t="s">
        <v>821</v>
      </c>
      <c r="F319" s="25" t="s">
        <v>822</v>
      </c>
      <c r="G319" s="24" t="s">
        <v>19</v>
      </c>
      <c r="H319" s="26">
        <v>8000</v>
      </c>
      <c r="I319" s="26">
        <v>8000</v>
      </c>
      <c r="J319" s="24" t="s">
        <v>188</v>
      </c>
      <c r="K319" s="24" t="s">
        <v>821</v>
      </c>
      <c r="L319" s="24" t="s">
        <v>823</v>
      </c>
    </row>
    <row r="320" ht="35" customHeight="1" spans="2:12">
      <c r="B320" s="24">
        <v>292</v>
      </c>
      <c r="C320" s="25" t="s">
        <v>824</v>
      </c>
      <c r="D320" s="24" t="s">
        <v>16</v>
      </c>
      <c r="E320" s="24" t="s">
        <v>23</v>
      </c>
      <c r="F320" s="25" t="s">
        <v>825</v>
      </c>
      <c r="G320" s="24" t="s">
        <v>19</v>
      </c>
      <c r="H320" s="26">
        <v>5000</v>
      </c>
      <c r="I320" s="26">
        <v>5000</v>
      </c>
      <c r="J320" s="24" t="s">
        <v>52</v>
      </c>
      <c r="K320" s="24" t="s">
        <v>30</v>
      </c>
      <c r="L320" s="24" t="s">
        <v>23</v>
      </c>
    </row>
    <row r="321" ht="68" customHeight="1" spans="2:12">
      <c r="B321" s="24">
        <v>293</v>
      </c>
      <c r="C321" s="25" t="s">
        <v>826</v>
      </c>
      <c r="D321" s="24" t="s">
        <v>16</v>
      </c>
      <c r="E321" s="24" t="s">
        <v>45</v>
      </c>
      <c r="F321" s="25" t="s">
        <v>827</v>
      </c>
      <c r="G321" s="24" t="s">
        <v>90</v>
      </c>
      <c r="H321" s="26">
        <v>2310</v>
      </c>
      <c r="I321" s="26">
        <v>2310</v>
      </c>
      <c r="J321" s="24" t="s">
        <v>188</v>
      </c>
      <c r="K321" s="24" t="s">
        <v>23</v>
      </c>
      <c r="L321" s="24" t="s">
        <v>342</v>
      </c>
    </row>
    <row r="322" ht="54" customHeight="1" spans="2:12">
      <c r="B322" s="24">
        <v>294</v>
      </c>
      <c r="C322" s="25" t="s">
        <v>828</v>
      </c>
      <c r="D322" s="24" t="s">
        <v>16</v>
      </c>
      <c r="E322" s="24" t="s">
        <v>57</v>
      </c>
      <c r="F322" s="25" t="s">
        <v>829</v>
      </c>
      <c r="G322" s="24" t="s">
        <v>19</v>
      </c>
      <c r="H322" s="26">
        <v>1500</v>
      </c>
      <c r="I322" s="26">
        <v>1500</v>
      </c>
      <c r="J322" s="24" t="s">
        <v>188</v>
      </c>
      <c r="K322" s="24" t="s">
        <v>57</v>
      </c>
      <c r="L322" s="24" t="s">
        <v>342</v>
      </c>
    </row>
    <row r="323" ht="37" customHeight="1" spans="2:12">
      <c r="B323" s="24">
        <v>295</v>
      </c>
      <c r="C323" s="25" t="s">
        <v>830</v>
      </c>
      <c r="D323" s="24" t="s">
        <v>16</v>
      </c>
      <c r="E323" s="24" t="s">
        <v>50</v>
      </c>
      <c r="F323" s="25" t="s">
        <v>831</v>
      </c>
      <c r="G323" s="24" t="s">
        <v>19</v>
      </c>
      <c r="H323" s="26">
        <v>800</v>
      </c>
      <c r="I323" s="26">
        <v>800</v>
      </c>
      <c r="J323" s="24" t="s">
        <v>188</v>
      </c>
      <c r="K323" s="24" t="s">
        <v>50</v>
      </c>
      <c r="L323" s="24" t="s">
        <v>531</v>
      </c>
    </row>
    <row r="324" ht="46" customHeight="1" spans="2:12">
      <c r="B324" s="24">
        <v>296</v>
      </c>
      <c r="C324" s="25" t="s">
        <v>832</v>
      </c>
      <c r="D324" s="24" t="s">
        <v>16</v>
      </c>
      <c r="E324" s="24" t="s">
        <v>303</v>
      </c>
      <c r="F324" s="25" t="s">
        <v>833</v>
      </c>
      <c r="G324" s="24" t="s">
        <v>19</v>
      </c>
      <c r="H324" s="26">
        <v>700</v>
      </c>
      <c r="I324" s="26">
        <v>700</v>
      </c>
      <c r="J324" s="24" t="s">
        <v>188</v>
      </c>
      <c r="K324" s="24" t="s">
        <v>834</v>
      </c>
      <c r="L324" s="24" t="s">
        <v>531</v>
      </c>
    </row>
    <row r="325" s="2" customFormat="1" ht="25" customHeight="1" spans="2:12">
      <c r="B325" s="19" t="s">
        <v>835</v>
      </c>
      <c r="C325" s="20"/>
      <c r="D325" s="20"/>
      <c r="E325" s="20"/>
      <c r="F325" s="20"/>
      <c r="G325" s="17"/>
      <c r="H325" s="18">
        <f>H326+H332+H339+H347+H353</f>
        <v>393307.98</v>
      </c>
      <c r="I325" s="18">
        <f>I326+I332+I339+I353</f>
        <v>358581.06</v>
      </c>
      <c r="J325" s="34"/>
      <c r="K325" s="35"/>
      <c r="L325" s="35"/>
    </row>
    <row r="326" s="2" customFormat="1" ht="25" customHeight="1" spans="2:12">
      <c r="B326" s="21" t="s">
        <v>836</v>
      </c>
      <c r="C326" s="22"/>
      <c r="D326" s="22"/>
      <c r="E326" s="22"/>
      <c r="F326" s="22"/>
      <c r="G326" s="23"/>
      <c r="H326" s="18">
        <f>SUM(H327:H331)</f>
        <v>95800</v>
      </c>
      <c r="I326" s="18">
        <f>SUM(I327:I331)</f>
        <v>95800</v>
      </c>
      <c r="J326" s="34"/>
      <c r="K326" s="35"/>
      <c r="L326" s="35"/>
    </row>
    <row r="327" ht="103" customHeight="1" spans="2:12">
      <c r="B327" s="24">
        <v>297</v>
      </c>
      <c r="C327" s="25" t="s">
        <v>837</v>
      </c>
      <c r="D327" s="24" t="s">
        <v>16</v>
      </c>
      <c r="E327" s="24" t="s">
        <v>71</v>
      </c>
      <c r="F327" s="25" t="s">
        <v>838</v>
      </c>
      <c r="G327" s="24" t="s">
        <v>200</v>
      </c>
      <c r="H327" s="26">
        <v>60000</v>
      </c>
      <c r="I327" s="26">
        <v>60000</v>
      </c>
      <c r="J327" s="24" t="s">
        <v>52</v>
      </c>
      <c r="K327" s="24" t="s">
        <v>73</v>
      </c>
      <c r="L327" s="24" t="s">
        <v>839</v>
      </c>
    </row>
    <row r="328" ht="58" customHeight="1" spans="2:12">
      <c r="B328" s="24">
        <v>298</v>
      </c>
      <c r="C328" s="25" t="s">
        <v>840</v>
      </c>
      <c r="D328" s="24" t="s">
        <v>16</v>
      </c>
      <c r="E328" s="24" t="s">
        <v>62</v>
      </c>
      <c r="F328" s="25" t="s">
        <v>841</v>
      </c>
      <c r="G328" s="24" t="s">
        <v>19</v>
      </c>
      <c r="H328" s="26">
        <v>20000</v>
      </c>
      <c r="I328" s="26">
        <v>20000</v>
      </c>
      <c r="J328" s="24" t="s">
        <v>201</v>
      </c>
      <c r="K328" s="24" t="s">
        <v>62</v>
      </c>
      <c r="L328" s="24" t="s">
        <v>232</v>
      </c>
    </row>
    <row r="329" ht="48" customHeight="1" spans="2:12">
      <c r="B329" s="24">
        <v>299</v>
      </c>
      <c r="C329" s="25" t="s">
        <v>842</v>
      </c>
      <c r="D329" s="24" t="s">
        <v>16</v>
      </c>
      <c r="E329" s="24" t="s">
        <v>292</v>
      </c>
      <c r="F329" s="25" t="s">
        <v>843</v>
      </c>
      <c r="G329" s="24" t="s">
        <v>19</v>
      </c>
      <c r="H329" s="26">
        <v>12000</v>
      </c>
      <c r="I329" s="26">
        <v>12000</v>
      </c>
      <c r="J329" s="24" t="s">
        <v>201</v>
      </c>
      <c r="K329" s="24" t="s">
        <v>202</v>
      </c>
      <c r="L329" s="24" t="s">
        <v>116</v>
      </c>
    </row>
    <row r="330" ht="163" customHeight="1" spans="2:12">
      <c r="B330" s="24">
        <v>300</v>
      </c>
      <c r="C330" s="25" t="s">
        <v>844</v>
      </c>
      <c r="D330" s="24" t="s">
        <v>16</v>
      </c>
      <c r="E330" s="24" t="s">
        <v>127</v>
      </c>
      <c r="F330" s="25" t="s">
        <v>845</v>
      </c>
      <c r="G330" s="24" t="s">
        <v>19</v>
      </c>
      <c r="H330" s="26">
        <v>3000</v>
      </c>
      <c r="I330" s="26">
        <v>3000</v>
      </c>
      <c r="J330" s="24" t="s">
        <v>201</v>
      </c>
      <c r="K330" s="24" t="s">
        <v>232</v>
      </c>
      <c r="L330" s="24" t="s">
        <v>127</v>
      </c>
    </row>
    <row r="331" ht="161" customHeight="1" spans="2:12">
      <c r="B331" s="24">
        <v>301</v>
      </c>
      <c r="C331" s="25" t="s">
        <v>846</v>
      </c>
      <c r="D331" s="24" t="s">
        <v>16</v>
      </c>
      <c r="E331" s="24" t="s">
        <v>50</v>
      </c>
      <c r="F331" s="25" t="s">
        <v>847</v>
      </c>
      <c r="G331" s="24" t="s">
        <v>19</v>
      </c>
      <c r="H331" s="26">
        <v>800</v>
      </c>
      <c r="I331" s="26">
        <v>800</v>
      </c>
      <c r="J331" s="24" t="s">
        <v>201</v>
      </c>
      <c r="K331" s="24" t="s">
        <v>232</v>
      </c>
      <c r="L331" s="24" t="s">
        <v>50</v>
      </c>
    </row>
    <row r="332" s="2" customFormat="1" ht="25" customHeight="1" spans="2:12">
      <c r="B332" s="21" t="s">
        <v>848</v>
      </c>
      <c r="C332" s="22"/>
      <c r="D332" s="22"/>
      <c r="E332" s="22"/>
      <c r="F332" s="22"/>
      <c r="G332" s="23"/>
      <c r="H332" s="18">
        <f>SUM(H333:H338)</f>
        <v>27679.06</v>
      </c>
      <c r="I332" s="18">
        <f>SUM(I333:I338)</f>
        <v>27679.06</v>
      </c>
      <c r="J332" s="34"/>
      <c r="K332" s="35"/>
      <c r="L332" s="35"/>
    </row>
    <row r="333" ht="168" customHeight="1" spans="2:12">
      <c r="B333" s="24">
        <v>302</v>
      </c>
      <c r="C333" s="25" t="s">
        <v>849</v>
      </c>
      <c r="D333" s="24" t="s">
        <v>16</v>
      </c>
      <c r="E333" s="24" t="s">
        <v>103</v>
      </c>
      <c r="F333" s="25" t="s">
        <v>850</v>
      </c>
      <c r="G333" s="24" t="s">
        <v>259</v>
      </c>
      <c r="H333" s="26">
        <v>1000</v>
      </c>
      <c r="I333" s="26">
        <v>1000</v>
      </c>
      <c r="J333" s="24" t="s">
        <v>201</v>
      </c>
      <c r="K333" s="24" t="s">
        <v>839</v>
      </c>
      <c r="L333" s="24" t="s">
        <v>103</v>
      </c>
    </row>
    <row r="334" ht="49" customHeight="1" spans="2:12">
      <c r="B334" s="24">
        <v>303</v>
      </c>
      <c r="C334" s="25" t="s">
        <v>851</v>
      </c>
      <c r="D334" s="24" t="s">
        <v>16</v>
      </c>
      <c r="E334" s="24" t="s">
        <v>23</v>
      </c>
      <c r="F334" s="25" t="s">
        <v>852</v>
      </c>
      <c r="G334" s="24" t="s">
        <v>19</v>
      </c>
      <c r="H334" s="26">
        <f>I334</f>
        <v>3080</v>
      </c>
      <c r="I334" s="26">
        <v>3080</v>
      </c>
      <c r="J334" s="24" t="s">
        <v>201</v>
      </c>
      <c r="K334" s="24" t="s">
        <v>105</v>
      </c>
      <c r="L334" s="24" t="s">
        <v>23</v>
      </c>
    </row>
    <row r="335" ht="48" customHeight="1" spans="2:12">
      <c r="B335" s="24">
        <v>304</v>
      </c>
      <c r="C335" s="25" t="s">
        <v>853</v>
      </c>
      <c r="D335" s="24" t="s">
        <v>16</v>
      </c>
      <c r="E335" s="24" t="s">
        <v>528</v>
      </c>
      <c r="F335" s="25" t="s">
        <v>854</v>
      </c>
      <c r="G335" s="24" t="s">
        <v>19</v>
      </c>
      <c r="H335" s="26">
        <v>2000</v>
      </c>
      <c r="I335" s="26">
        <v>2000</v>
      </c>
      <c r="J335" s="24" t="s">
        <v>201</v>
      </c>
      <c r="K335" s="24" t="s">
        <v>50</v>
      </c>
      <c r="L335" s="24" t="s">
        <v>839</v>
      </c>
    </row>
    <row r="336" ht="60" customHeight="1" spans="2:12">
      <c r="B336" s="24">
        <v>305</v>
      </c>
      <c r="C336" s="25" t="s">
        <v>855</v>
      </c>
      <c r="D336" s="24" t="s">
        <v>16</v>
      </c>
      <c r="E336" s="24" t="s">
        <v>23</v>
      </c>
      <c r="F336" s="25" t="s">
        <v>856</v>
      </c>
      <c r="G336" s="24" t="s">
        <v>19</v>
      </c>
      <c r="H336" s="26">
        <f>I336</f>
        <v>2028.31</v>
      </c>
      <c r="I336" s="26">
        <v>2028.31</v>
      </c>
      <c r="J336" s="24" t="s">
        <v>201</v>
      </c>
      <c r="K336" s="24" t="s">
        <v>105</v>
      </c>
      <c r="L336" s="24" t="s">
        <v>23</v>
      </c>
    </row>
    <row r="337" ht="69" customHeight="1" spans="2:12">
      <c r="B337" s="24">
        <v>306</v>
      </c>
      <c r="C337" s="25" t="s">
        <v>857</v>
      </c>
      <c r="D337" s="24" t="s">
        <v>16</v>
      </c>
      <c r="E337" s="24" t="s">
        <v>75</v>
      </c>
      <c r="F337" s="25" t="s">
        <v>858</v>
      </c>
      <c r="G337" s="24">
        <v>2021</v>
      </c>
      <c r="H337" s="26">
        <v>567.27</v>
      </c>
      <c r="I337" s="26">
        <v>567.27</v>
      </c>
      <c r="J337" s="24" t="s">
        <v>201</v>
      </c>
      <c r="K337" s="24" t="s">
        <v>839</v>
      </c>
      <c r="L337" s="24" t="s">
        <v>859</v>
      </c>
    </row>
    <row r="338" ht="204" customHeight="1" spans="2:12">
      <c r="B338" s="24">
        <v>307</v>
      </c>
      <c r="C338" s="25" t="s">
        <v>860</v>
      </c>
      <c r="D338" s="24" t="s">
        <v>16</v>
      </c>
      <c r="E338" s="24" t="s">
        <v>75</v>
      </c>
      <c r="F338" s="25" t="s">
        <v>861</v>
      </c>
      <c r="G338" s="24" t="s">
        <v>19</v>
      </c>
      <c r="H338" s="26">
        <v>19003.48</v>
      </c>
      <c r="I338" s="26">
        <v>19003.48</v>
      </c>
      <c r="J338" s="24" t="s">
        <v>201</v>
      </c>
      <c r="K338" s="24" t="s">
        <v>105</v>
      </c>
      <c r="L338" s="24" t="s">
        <v>75</v>
      </c>
    </row>
    <row r="339" s="2" customFormat="1" ht="25" customHeight="1" spans="2:12">
      <c r="B339" s="21" t="s">
        <v>862</v>
      </c>
      <c r="C339" s="22"/>
      <c r="D339" s="22"/>
      <c r="E339" s="22"/>
      <c r="F339" s="22"/>
      <c r="G339" s="23"/>
      <c r="H339" s="18">
        <f>SUM(H340:H346)</f>
        <v>87413</v>
      </c>
      <c r="I339" s="18">
        <f>SUM(I340:I346)</f>
        <v>87413</v>
      </c>
      <c r="J339" s="34"/>
      <c r="K339" s="35"/>
      <c r="L339" s="35"/>
    </row>
    <row r="340" ht="158" customHeight="1" spans="2:12">
      <c r="B340" s="24">
        <v>308</v>
      </c>
      <c r="C340" s="25" t="s">
        <v>863</v>
      </c>
      <c r="D340" s="24" t="s">
        <v>16</v>
      </c>
      <c r="E340" s="24" t="s">
        <v>116</v>
      </c>
      <c r="F340" s="25" t="s">
        <v>864</v>
      </c>
      <c r="G340" s="24" t="s">
        <v>19</v>
      </c>
      <c r="H340" s="26">
        <v>22240</v>
      </c>
      <c r="I340" s="26">
        <v>22240</v>
      </c>
      <c r="J340" s="24" t="s">
        <v>201</v>
      </c>
      <c r="K340" s="24" t="s">
        <v>232</v>
      </c>
      <c r="L340" s="24" t="s">
        <v>116</v>
      </c>
    </row>
    <row r="341" ht="136" customHeight="1" spans="2:12">
      <c r="B341" s="24">
        <v>309</v>
      </c>
      <c r="C341" s="25" t="s">
        <v>865</v>
      </c>
      <c r="D341" s="24" t="s">
        <v>16</v>
      </c>
      <c r="E341" s="24" t="s">
        <v>116</v>
      </c>
      <c r="F341" s="25" t="s">
        <v>866</v>
      </c>
      <c r="G341" s="24" t="s">
        <v>19</v>
      </c>
      <c r="H341" s="26">
        <v>16693</v>
      </c>
      <c r="I341" s="26">
        <v>16693</v>
      </c>
      <c r="J341" s="24" t="s">
        <v>201</v>
      </c>
      <c r="K341" s="24" t="s">
        <v>232</v>
      </c>
      <c r="L341" s="24" t="s">
        <v>116</v>
      </c>
    </row>
    <row r="342" ht="97" customHeight="1" spans="2:12">
      <c r="B342" s="24">
        <v>310</v>
      </c>
      <c r="C342" s="25" t="s">
        <v>867</v>
      </c>
      <c r="D342" s="24" t="s">
        <v>16</v>
      </c>
      <c r="E342" s="24" t="s">
        <v>116</v>
      </c>
      <c r="F342" s="25" t="s">
        <v>868</v>
      </c>
      <c r="G342" s="24" t="s">
        <v>19</v>
      </c>
      <c r="H342" s="26">
        <v>15000</v>
      </c>
      <c r="I342" s="26">
        <v>15000</v>
      </c>
      <c r="J342" s="24" t="s">
        <v>201</v>
      </c>
      <c r="K342" s="24" t="s">
        <v>232</v>
      </c>
      <c r="L342" s="24" t="s">
        <v>116</v>
      </c>
    </row>
    <row r="343" ht="120" customHeight="1" spans="2:12">
      <c r="B343" s="24">
        <v>311</v>
      </c>
      <c r="C343" s="25" t="s">
        <v>869</v>
      </c>
      <c r="D343" s="24" t="s">
        <v>16</v>
      </c>
      <c r="E343" s="24" t="s">
        <v>116</v>
      </c>
      <c r="F343" s="36" t="s">
        <v>870</v>
      </c>
      <c r="G343" s="24" t="s">
        <v>19</v>
      </c>
      <c r="H343" s="26">
        <v>12100</v>
      </c>
      <c r="I343" s="26">
        <v>12100</v>
      </c>
      <c r="J343" s="24" t="s">
        <v>201</v>
      </c>
      <c r="K343" s="24" t="s">
        <v>232</v>
      </c>
      <c r="L343" s="24" t="s">
        <v>871</v>
      </c>
    </row>
    <row r="344" ht="111" customHeight="1" spans="2:12">
      <c r="B344" s="24">
        <v>312</v>
      </c>
      <c r="C344" s="25" t="s">
        <v>872</v>
      </c>
      <c r="D344" s="24" t="s">
        <v>16</v>
      </c>
      <c r="E344" s="24" t="s">
        <v>71</v>
      </c>
      <c r="F344" s="25" t="s">
        <v>873</v>
      </c>
      <c r="G344" s="24" t="s">
        <v>19</v>
      </c>
      <c r="H344" s="26">
        <v>3000</v>
      </c>
      <c r="I344" s="26">
        <v>3000</v>
      </c>
      <c r="J344" s="24" t="s">
        <v>201</v>
      </c>
      <c r="K344" s="24" t="s">
        <v>232</v>
      </c>
      <c r="L344" s="24" t="s">
        <v>355</v>
      </c>
    </row>
    <row r="345" ht="169" customHeight="1" spans="2:12">
      <c r="B345" s="24">
        <v>313</v>
      </c>
      <c r="C345" s="25" t="s">
        <v>874</v>
      </c>
      <c r="D345" s="24" t="s">
        <v>16</v>
      </c>
      <c r="E345" s="24" t="s">
        <v>116</v>
      </c>
      <c r="F345" s="36" t="s">
        <v>875</v>
      </c>
      <c r="G345" s="24" t="s">
        <v>19</v>
      </c>
      <c r="H345" s="26">
        <v>12430</v>
      </c>
      <c r="I345" s="26">
        <v>12430</v>
      </c>
      <c r="J345" s="24" t="s">
        <v>201</v>
      </c>
      <c r="K345" s="24" t="s">
        <v>232</v>
      </c>
      <c r="L345" s="24" t="s">
        <v>876</v>
      </c>
    </row>
    <row r="346" ht="98" customHeight="1" spans="2:12">
      <c r="B346" s="24">
        <v>314</v>
      </c>
      <c r="C346" s="25" t="s">
        <v>877</v>
      </c>
      <c r="D346" s="24" t="s">
        <v>16</v>
      </c>
      <c r="E346" s="24" t="s">
        <v>878</v>
      </c>
      <c r="F346" s="25" t="s">
        <v>879</v>
      </c>
      <c r="G346" s="24" t="s">
        <v>19</v>
      </c>
      <c r="H346" s="26">
        <v>5950</v>
      </c>
      <c r="I346" s="26">
        <v>5950</v>
      </c>
      <c r="J346" s="24" t="s">
        <v>201</v>
      </c>
      <c r="K346" s="24" t="s">
        <v>232</v>
      </c>
      <c r="L346" s="24" t="s">
        <v>878</v>
      </c>
    </row>
    <row r="347" s="2" customFormat="1" ht="18" customHeight="1" spans="2:12">
      <c r="B347" s="21" t="s">
        <v>880</v>
      </c>
      <c r="C347" s="22"/>
      <c r="D347" s="22"/>
      <c r="E347" s="22"/>
      <c r="F347" s="22"/>
      <c r="G347" s="23"/>
      <c r="H347" s="18">
        <f>SUM(H348:H352)</f>
        <v>33291.92</v>
      </c>
      <c r="I347" s="18">
        <f>SUM(I348:I352)</f>
        <v>33291.92</v>
      </c>
      <c r="J347" s="34"/>
      <c r="K347" s="35"/>
      <c r="L347" s="35"/>
    </row>
    <row r="348" ht="30" customHeight="1" spans="2:12">
      <c r="B348" s="24">
        <v>315</v>
      </c>
      <c r="C348" s="25" t="s">
        <v>881</v>
      </c>
      <c r="D348" s="24" t="s">
        <v>16</v>
      </c>
      <c r="E348" s="24" t="s">
        <v>75</v>
      </c>
      <c r="F348" s="25" t="s">
        <v>882</v>
      </c>
      <c r="G348" s="24" t="s">
        <v>19</v>
      </c>
      <c r="H348" s="26">
        <v>15841.92</v>
      </c>
      <c r="I348" s="26">
        <v>15841.92</v>
      </c>
      <c r="J348" s="24" t="s">
        <v>201</v>
      </c>
      <c r="K348" s="24" t="s">
        <v>105</v>
      </c>
      <c r="L348" s="24" t="s">
        <v>116</v>
      </c>
    </row>
    <row r="349" ht="52" customHeight="1" spans="2:12">
      <c r="B349" s="24">
        <v>316</v>
      </c>
      <c r="C349" s="25" t="s">
        <v>883</v>
      </c>
      <c r="D349" s="24" t="s">
        <v>16</v>
      </c>
      <c r="E349" s="24" t="s">
        <v>42</v>
      </c>
      <c r="F349" s="25" t="s">
        <v>884</v>
      </c>
      <c r="G349" s="24" t="s">
        <v>885</v>
      </c>
      <c r="H349" s="26">
        <v>7000</v>
      </c>
      <c r="I349" s="26">
        <v>7000</v>
      </c>
      <c r="J349" s="24" t="s">
        <v>201</v>
      </c>
      <c r="K349" s="24" t="s">
        <v>39</v>
      </c>
      <c r="L349" s="24" t="s">
        <v>202</v>
      </c>
    </row>
    <row r="350" ht="34" customHeight="1" spans="2:12">
      <c r="B350" s="24">
        <v>317</v>
      </c>
      <c r="C350" s="25" t="s">
        <v>886</v>
      </c>
      <c r="D350" s="24" t="s">
        <v>16</v>
      </c>
      <c r="E350" s="24" t="s">
        <v>57</v>
      </c>
      <c r="F350" s="36" t="s">
        <v>887</v>
      </c>
      <c r="G350" s="24" t="s">
        <v>19</v>
      </c>
      <c r="H350" s="26">
        <v>3500</v>
      </c>
      <c r="I350" s="26">
        <v>3500</v>
      </c>
      <c r="J350" s="24" t="s">
        <v>201</v>
      </c>
      <c r="K350" s="24" t="s">
        <v>57</v>
      </c>
      <c r="L350" s="24" t="s">
        <v>73</v>
      </c>
    </row>
    <row r="351" ht="46" customHeight="1" spans="2:12">
      <c r="B351" s="24">
        <v>318</v>
      </c>
      <c r="C351" s="25" t="s">
        <v>888</v>
      </c>
      <c r="D351" s="24" t="s">
        <v>16</v>
      </c>
      <c r="E351" s="24" t="s">
        <v>75</v>
      </c>
      <c r="F351" s="25" t="s">
        <v>889</v>
      </c>
      <c r="G351" s="24" t="s">
        <v>19</v>
      </c>
      <c r="H351" s="26">
        <f>I351</f>
        <v>6150</v>
      </c>
      <c r="I351" s="26">
        <v>6150</v>
      </c>
      <c r="J351" s="24" t="s">
        <v>201</v>
      </c>
      <c r="K351" s="24" t="s">
        <v>105</v>
      </c>
      <c r="L351" s="24" t="s">
        <v>116</v>
      </c>
    </row>
    <row r="352" ht="57" customHeight="1" spans="2:12">
      <c r="B352" s="24">
        <v>319</v>
      </c>
      <c r="C352" s="25" t="s">
        <v>890</v>
      </c>
      <c r="D352" s="24" t="s">
        <v>16</v>
      </c>
      <c r="E352" s="24" t="s">
        <v>57</v>
      </c>
      <c r="F352" s="25" t="s">
        <v>891</v>
      </c>
      <c r="G352" s="24" t="s">
        <v>19</v>
      </c>
      <c r="H352" s="26">
        <v>800</v>
      </c>
      <c r="I352" s="26">
        <v>800</v>
      </c>
      <c r="J352" s="24" t="s">
        <v>201</v>
      </c>
      <c r="K352" s="24" t="s">
        <v>57</v>
      </c>
      <c r="L352" s="24" t="s">
        <v>355</v>
      </c>
    </row>
    <row r="353" s="2" customFormat="1" ht="25" customHeight="1" spans="2:12">
      <c r="B353" s="21" t="s">
        <v>892</v>
      </c>
      <c r="C353" s="22"/>
      <c r="D353" s="22"/>
      <c r="E353" s="22"/>
      <c r="F353" s="22"/>
      <c r="G353" s="23"/>
      <c r="H353" s="18">
        <f>SUM(H354:H379)</f>
        <v>149124</v>
      </c>
      <c r="I353" s="18">
        <f>SUM(I354:I379)</f>
        <v>147689</v>
      </c>
      <c r="J353" s="34"/>
      <c r="K353" s="35"/>
      <c r="L353" s="35"/>
    </row>
    <row r="354" ht="44" customHeight="1" spans="2:12">
      <c r="B354" s="24">
        <v>320</v>
      </c>
      <c r="C354" s="25" t="s">
        <v>893</v>
      </c>
      <c r="D354" s="24" t="s">
        <v>16</v>
      </c>
      <c r="E354" s="24" t="s">
        <v>323</v>
      </c>
      <c r="F354" s="25" t="s">
        <v>894</v>
      </c>
      <c r="G354" s="24" t="s">
        <v>19</v>
      </c>
      <c r="H354" s="26">
        <v>18200</v>
      </c>
      <c r="I354" s="26">
        <v>18200</v>
      </c>
      <c r="J354" s="24" t="s">
        <v>201</v>
      </c>
      <c r="K354" s="24" t="s">
        <v>342</v>
      </c>
      <c r="L354" s="24" t="s">
        <v>116</v>
      </c>
    </row>
    <row r="355" ht="102" customHeight="1" spans="2:12">
      <c r="B355" s="24">
        <v>321</v>
      </c>
      <c r="C355" s="25" t="s">
        <v>895</v>
      </c>
      <c r="D355" s="24" t="s">
        <v>16</v>
      </c>
      <c r="E355" s="24" t="s">
        <v>896</v>
      </c>
      <c r="F355" s="25" t="s">
        <v>897</v>
      </c>
      <c r="G355" s="24" t="s">
        <v>55</v>
      </c>
      <c r="H355" s="26">
        <v>14800</v>
      </c>
      <c r="I355" s="26">
        <v>14800</v>
      </c>
      <c r="J355" s="24" t="s">
        <v>52</v>
      </c>
      <c r="K355" s="24" t="s">
        <v>73</v>
      </c>
      <c r="L355" s="24" t="s">
        <v>898</v>
      </c>
    </row>
    <row r="356" ht="78" customHeight="1" spans="2:12">
      <c r="B356" s="24">
        <v>322</v>
      </c>
      <c r="C356" s="25" t="s">
        <v>899</v>
      </c>
      <c r="D356" s="24" t="s">
        <v>16</v>
      </c>
      <c r="E356" s="24" t="s">
        <v>323</v>
      </c>
      <c r="F356" s="25" t="s">
        <v>900</v>
      </c>
      <c r="G356" s="24" t="s">
        <v>19</v>
      </c>
      <c r="H356" s="26">
        <v>14400</v>
      </c>
      <c r="I356" s="26">
        <v>14400</v>
      </c>
      <c r="J356" s="24" t="s">
        <v>201</v>
      </c>
      <c r="K356" s="24" t="s">
        <v>342</v>
      </c>
      <c r="L356" s="24" t="s">
        <v>116</v>
      </c>
    </row>
    <row r="357" ht="114" customHeight="1" spans="2:12">
      <c r="B357" s="24">
        <v>323</v>
      </c>
      <c r="C357" s="25" t="s">
        <v>901</v>
      </c>
      <c r="D357" s="24" t="s">
        <v>212</v>
      </c>
      <c r="E357" s="24" t="s">
        <v>328</v>
      </c>
      <c r="F357" s="25" t="s">
        <v>902</v>
      </c>
      <c r="G357" s="24" t="s">
        <v>19</v>
      </c>
      <c r="H357" s="26">
        <v>11000</v>
      </c>
      <c r="I357" s="26">
        <v>10000</v>
      </c>
      <c r="J357" s="24" t="s">
        <v>201</v>
      </c>
      <c r="K357" s="24" t="s">
        <v>127</v>
      </c>
      <c r="L357" s="24" t="s">
        <v>342</v>
      </c>
    </row>
    <row r="358" ht="52" customHeight="1" spans="2:12">
      <c r="B358" s="24">
        <v>324</v>
      </c>
      <c r="C358" s="25" t="s">
        <v>903</v>
      </c>
      <c r="D358" s="24" t="s">
        <v>16</v>
      </c>
      <c r="E358" s="24" t="s">
        <v>682</v>
      </c>
      <c r="F358" s="25" t="s">
        <v>904</v>
      </c>
      <c r="G358" s="24" t="s">
        <v>90</v>
      </c>
      <c r="H358" s="26">
        <v>10000</v>
      </c>
      <c r="I358" s="26">
        <v>10000</v>
      </c>
      <c r="J358" s="24" t="s">
        <v>201</v>
      </c>
      <c r="K358" s="24" t="s">
        <v>23</v>
      </c>
      <c r="L358" s="24" t="s">
        <v>73</v>
      </c>
    </row>
    <row r="359" ht="56" customHeight="1" spans="2:12">
      <c r="B359" s="24">
        <v>325</v>
      </c>
      <c r="C359" s="25" t="s">
        <v>905</v>
      </c>
      <c r="D359" s="24" t="s">
        <v>16</v>
      </c>
      <c r="E359" s="24" t="s">
        <v>50</v>
      </c>
      <c r="F359" s="25" t="s">
        <v>906</v>
      </c>
      <c r="G359" s="24" t="s">
        <v>19</v>
      </c>
      <c r="H359" s="26">
        <v>10000</v>
      </c>
      <c r="I359" s="26">
        <v>10000</v>
      </c>
      <c r="J359" s="24" t="s">
        <v>201</v>
      </c>
      <c r="K359" s="24" t="s">
        <v>50</v>
      </c>
      <c r="L359" s="24" t="s">
        <v>73</v>
      </c>
    </row>
    <row r="360" ht="42" customHeight="1" spans="2:12">
      <c r="B360" s="24">
        <v>326</v>
      </c>
      <c r="C360" s="25" t="s">
        <v>907</v>
      </c>
      <c r="D360" s="24" t="s">
        <v>16</v>
      </c>
      <c r="E360" s="24" t="s">
        <v>50</v>
      </c>
      <c r="F360" s="25" t="s">
        <v>908</v>
      </c>
      <c r="G360" s="24" t="s">
        <v>19</v>
      </c>
      <c r="H360" s="26">
        <v>10000</v>
      </c>
      <c r="I360" s="26">
        <v>10000</v>
      </c>
      <c r="J360" s="24" t="s">
        <v>201</v>
      </c>
      <c r="K360" s="24" t="s">
        <v>50</v>
      </c>
      <c r="L360" s="24" t="s">
        <v>909</v>
      </c>
    </row>
    <row r="361" ht="98" customHeight="1" spans="2:12">
      <c r="B361" s="24">
        <v>327</v>
      </c>
      <c r="C361" s="25" t="s">
        <v>910</v>
      </c>
      <c r="D361" s="24" t="s">
        <v>16</v>
      </c>
      <c r="E361" s="24" t="s">
        <v>42</v>
      </c>
      <c r="F361" s="25" t="s">
        <v>911</v>
      </c>
      <c r="G361" s="24" t="s">
        <v>90</v>
      </c>
      <c r="H361" s="26">
        <v>5000</v>
      </c>
      <c r="I361" s="26">
        <v>5000</v>
      </c>
      <c r="J361" s="24" t="s">
        <v>201</v>
      </c>
      <c r="K361" s="24" t="s">
        <v>39</v>
      </c>
      <c r="L361" s="24" t="s">
        <v>342</v>
      </c>
    </row>
    <row r="362" ht="51" customHeight="1" spans="2:12">
      <c r="B362" s="24">
        <v>328</v>
      </c>
      <c r="C362" s="25" t="s">
        <v>912</v>
      </c>
      <c r="D362" s="24" t="s">
        <v>16</v>
      </c>
      <c r="E362" s="24" t="s">
        <v>323</v>
      </c>
      <c r="F362" s="25" t="s">
        <v>913</v>
      </c>
      <c r="G362" s="24" t="s">
        <v>19</v>
      </c>
      <c r="H362" s="26">
        <v>5000</v>
      </c>
      <c r="I362" s="26">
        <v>5000</v>
      </c>
      <c r="J362" s="24" t="s">
        <v>201</v>
      </c>
      <c r="K362" s="24" t="s">
        <v>342</v>
      </c>
      <c r="L362" s="24" t="s">
        <v>116</v>
      </c>
    </row>
    <row r="363" ht="65" customHeight="1" spans="2:12">
      <c r="B363" s="24">
        <v>329</v>
      </c>
      <c r="C363" s="25" t="s">
        <v>914</v>
      </c>
      <c r="D363" s="24" t="s">
        <v>16</v>
      </c>
      <c r="E363" s="24" t="s">
        <v>323</v>
      </c>
      <c r="F363" s="25" t="s">
        <v>915</v>
      </c>
      <c r="G363" s="24" t="s">
        <v>19</v>
      </c>
      <c r="H363" s="26">
        <v>5000</v>
      </c>
      <c r="I363" s="26">
        <v>5000</v>
      </c>
      <c r="J363" s="24" t="s">
        <v>201</v>
      </c>
      <c r="K363" s="24" t="s">
        <v>342</v>
      </c>
      <c r="L363" s="24" t="s">
        <v>116</v>
      </c>
    </row>
    <row r="364" ht="52" customHeight="1" spans="2:12">
      <c r="B364" s="24">
        <v>330</v>
      </c>
      <c r="C364" s="25" t="s">
        <v>916</v>
      </c>
      <c r="D364" s="24" t="s">
        <v>16</v>
      </c>
      <c r="E364" s="24" t="s">
        <v>289</v>
      </c>
      <c r="F364" s="25" t="s">
        <v>917</v>
      </c>
      <c r="G364" s="24" t="s">
        <v>19</v>
      </c>
      <c r="H364" s="26">
        <v>4000</v>
      </c>
      <c r="I364" s="26">
        <v>4000</v>
      </c>
      <c r="J364" s="24" t="s">
        <v>201</v>
      </c>
      <c r="K364" s="24" t="s">
        <v>50</v>
      </c>
      <c r="L364" s="24" t="s">
        <v>73</v>
      </c>
    </row>
    <row r="365" ht="68" customHeight="1" spans="2:12">
      <c r="B365" s="24">
        <v>331</v>
      </c>
      <c r="C365" s="25" t="s">
        <v>918</v>
      </c>
      <c r="D365" s="24" t="s">
        <v>16</v>
      </c>
      <c r="E365" s="24" t="s">
        <v>919</v>
      </c>
      <c r="F365" s="36" t="s">
        <v>920</v>
      </c>
      <c r="G365" s="24" t="s">
        <v>19</v>
      </c>
      <c r="H365" s="26">
        <v>4000</v>
      </c>
      <c r="I365" s="26">
        <v>4000</v>
      </c>
      <c r="J365" s="24" t="s">
        <v>201</v>
      </c>
      <c r="K365" s="24" t="s">
        <v>57</v>
      </c>
      <c r="L365" s="24" t="s">
        <v>73</v>
      </c>
    </row>
    <row r="366" ht="66" customHeight="1" spans="2:12">
      <c r="B366" s="24">
        <v>332</v>
      </c>
      <c r="C366" s="25" t="s">
        <v>921</v>
      </c>
      <c r="D366" s="24" t="s">
        <v>16</v>
      </c>
      <c r="E366" s="24" t="s">
        <v>50</v>
      </c>
      <c r="F366" s="25" t="s">
        <v>922</v>
      </c>
      <c r="G366" s="24" t="s">
        <v>19</v>
      </c>
      <c r="H366" s="26">
        <v>3000</v>
      </c>
      <c r="I366" s="26">
        <v>3000</v>
      </c>
      <c r="J366" s="24" t="s">
        <v>201</v>
      </c>
      <c r="K366" s="24" t="s">
        <v>50</v>
      </c>
      <c r="L366" s="24" t="s">
        <v>73</v>
      </c>
    </row>
    <row r="367" ht="46" customHeight="1" spans="2:12">
      <c r="B367" s="24">
        <v>333</v>
      </c>
      <c r="C367" s="25" t="s">
        <v>923</v>
      </c>
      <c r="D367" s="24" t="s">
        <v>16</v>
      </c>
      <c r="E367" s="24" t="s">
        <v>528</v>
      </c>
      <c r="F367" s="25" t="s">
        <v>924</v>
      </c>
      <c r="G367" s="24" t="s">
        <v>19</v>
      </c>
      <c r="H367" s="26">
        <v>3000</v>
      </c>
      <c r="I367" s="26">
        <v>3000</v>
      </c>
      <c r="J367" s="24" t="s">
        <v>201</v>
      </c>
      <c r="K367" s="24" t="s">
        <v>50</v>
      </c>
      <c r="L367" s="24" t="s">
        <v>73</v>
      </c>
    </row>
    <row r="368" ht="78" customHeight="1" spans="2:12">
      <c r="B368" s="24">
        <v>334</v>
      </c>
      <c r="C368" s="25" t="s">
        <v>925</v>
      </c>
      <c r="D368" s="24" t="s">
        <v>16</v>
      </c>
      <c r="E368" s="24" t="s">
        <v>323</v>
      </c>
      <c r="F368" s="25" t="s">
        <v>926</v>
      </c>
      <c r="G368" s="24" t="s">
        <v>19</v>
      </c>
      <c r="H368" s="26">
        <v>3000</v>
      </c>
      <c r="I368" s="26">
        <v>3000</v>
      </c>
      <c r="J368" s="24" t="s">
        <v>201</v>
      </c>
      <c r="K368" s="24" t="s">
        <v>342</v>
      </c>
      <c r="L368" s="24" t="s">
        <v>116</v>
      </c>
    </row>
    <row r="369" ht="37" customHeight="1" spans="2:12">
      <c r="B369" s="24">
        <v>335</v>
      </c>
      <c r="C369" s="25" t="s">
        <v>927</v>
      </c>
      <c r="D369" s="24" t="s">
        <v>16</v>
      </c>
      <c r="E369" s="24" t="s">
        <v>928</v>
      </c>
      <c r="F369" s="25" t="s">
        <v>929</v>
      </c>
      <c r="G369" s="24" t="s">
        <v>613</v>
      </c>
      <c r="H369" s="26">
        <v>3000</v>
      </c>
      <c r="I369" s="26">
        <v>3000</v>
      </c>
      <c r="J369" s="24" t="s">
        <v>201</v>
      </c>
      <c r="K369" s="24" t="s">
        <v>39</v>
      </c>
      <c r="L369" s="24" t="s">
        <v>105</v>
      </c>
    </row>
    <row r="370" ht="56" customHeight="1" spans="2:12">
      <c r="B370" s="24">
        <v>336</v>
      </c>
      <c r="C370" s="25" t="s">
        <v>930</v>
      </c>
      <c r="D370" s="24" t="s">
        <v>16</v>
      </c>
      <c r="E370" s="24" t="s">
        <v>928</v>
      </c>
      <c r="F370" s="25" t="s">
        <v>931</v>
      </c>
      <c r="G370" s="24" t="s">
        <v>90</v>
      </c>
      <c r="H370" s="26">
        <v>3000</v>
      </c>
      <c r="I370" s="26">
        <v>3000</v>
      </c>
      <c r="J370" s="24" t="s">
        <v>201</v>
      </c>
      <c r="K370" s="24" t="s">
        <v>39</v>
      </c>
      <c r="L370" s="24" t="s">
        <v>909</v>
      </c>
    </row>
    <row r="371" ht="94" customHeight="1" spans="2:12">
      <c r="B371" s="24">
        <v>337</v>
      </c>
      <c r="C371" s="25" t="s">
        <v>932</v>
      </c>
      <c r="D371" s="24" t="s">
        <v>16</v>
      </c>
      <c r="E371" s="24" t="s">
        <v>323</v>
      </c>
      <c r="F371" s="36" t="s">
        <v>933</v>
      </c>
      <c r="G371" s="24" t="s">
        <v>19</v>
      </c>
      <c r="H371" s="26">
        <v>2000</v>
      </c>
      <c r="I371" s="26">
        <v>2000</v>
      </c>
      <c r="J371" s="24" t="s">
        <v>201</v>
      </c>
      <c r="K371" s="24" t="s">
        <v>342</v>
      </c>
      <c r="L371" s="24" t="s">
        <v>116</v>
      </c>
    </row>
    <row r="372" ht="91" customHeight="1" spans="2:12">
      <c r="B372" s="24">
        <v>338</v>
      </c>
      <c r="C372" s="25" t="s">
        <v>934</v>
      </c>
      <c r="D372" s="24" t="s">
        <v>16</v>
      </c>
      <c r="E372" s="24" t="s">
        <v>323</v>
      </c>
      <c r="F372" s="25" t="s">
        <v>935</v>
      </c>
      <c r="G372" s="24" t="s">
        <v>19</v>
      </c>
      <c r="H372" s="26">
        <v>12000</v>
      </c>
      <c r="I372" s="26">
        <v>12000</v>
      </c>
      <c r="J372" s="24" t="s">
        <v>201</v>
      </c>
      <c r="K372" s="24" t="s">
        <v>342</v>
      </c>
      <c r="L372" s="24" t="s">
        <v>116</v>
      </c>
    </row>
    <row r="373" ht="50" customHeight="1" spans="2:12">
      <c r="B373" s="24">
        <v>339</v>
      </c>
      <c r="C373" s="25" t="s">
        <v>936</v>
      </c>
      <c r="D373" s="24" t="s">
        <v>16</v>
      </c>
      <c r="E373" s="24" t="s">
        <v>62</v>
      </c>
      <c r="F373" s="25" t="s">
        <v>937</v>
      </c>
      <c r="G373" s="24" t="s">
        <v>19</v>
      </c>
      <c r="H373" s="26">
        <v>2000</v>
      </c>
      <c r="I373" s="26">
        <v>2000</v>
      </c>
      <c r="J373" s="24" t="s">
        <v>201</v>
      </c>
      <c r="K373" s="24" t="s">
        <v>62</v>
      </c>
      <c r="L373" s="24" t="s">
        <v>73</v>
      </c>
    </row>
    <row r="374" ht="138" customHeight="1" spans="2:12">
      <c r="B374" s="24">
        <v>340</v>
      </c>
      <c r="C374" s="25" t="s">
        <v>938</v>
      </c>
      <c r="D374" s="24" t="s">
        <v>16</v>
      </c>
      <c r="E374" s="24" t="s">
        <v>939</v>
      </c>
      <c r="F374" s="25" t="s">
        <v>940</v>
      </c>
      <c r="G374" s="24" t="s">
        <v>941</v>
      </c>
      <c r="H374" s="26">
        <v>1535</v>
      </c>
      <c r="I374" s="26">
        <v>1100</v>
      </c>
      <c r="J374" s="24" t="s">
        <v>201</v>
      </c>
      <c r="K374" s="24" t="s">
        <v>73</v>
      </c>
      <c r="L374" s="24" t="s">
        <v>898</v>
      </c>
    </row>
    <row r="375" ht="53" customHeight="1" spans="2:12">
      <c r="B375" s="24">
        <v>341</v>
      </c>
      <c r="C375" s="25" t="s">
        <v>942</v>
      </c>
      <c r="D375" s="24" t="s">
        <v>16</v>
      </c>
      <c r="E375" s="24" t="s">
        <v>303</v>
      </c>
      <c r="F375" s="25" t="s">
        <v>943</v>
      </c>
      <c r="G375" s="24" t="s">
        <v>237</v>
      </c>
      <c r="H375" s="26">
        <v>1000</v>
      </c>
      <c r="I375" s="26">
        <v>1000</v>
      </c>
      <c r="J375" s="24" t="s">
        <v>201</v>
      </c>
      <c r="K375" s="24" t="s">
        <v>303</v>
      </c>
      <c r="L375" s="24" t="s">
        <v>276</v>
      </c>
    </row>
    <row r="376" ht="51" customHeight="1" spans="2:12">
      <c r="B376" s="24">
        <v>342</v>
      </c>
      <c r="C376" s="25" t="s">
        <v>944</v>
      </c>
      <c r="D376" s="24" t="s">
        <v>16</v>
      </c>
      <c r="E376" s="24" t="s">
        <v>57</v>
      </c>
      <c r="F376" s="25" t="s">
        <v>945</v>
      </c>
      <c r="G376" s="24" t="s">
        <v>19</v>
      </c>
      <c r="H376" s="26">
        <v>1000</v>
      </c>
      <c r="I376" s="26">
        <v>1000</v>
      </c>
      <c r="J376" s="24" t="s">
        <v>201</v>
      </c>
      <c r="K376" s="24" t="s">
        <v>57</v>
      </c>
      <c r="L376" s="24" t="s">
        <v>342</v>
      </c>
    </row>
    <row r="377" ht="46" customHeight="1" spans="2:12">
      <c r="B377" s="24">
        <v>343</v>
      </c>
      <c r="C377" s="25" t="s">
        <v>946</v>
      </c>
      <c r="D377" s="24" t="s">
        <v>16</v>
      </c>
      <c r="E377" s="24" t="s">
        <v>62</v>
      </c>
      <c r="F377" s="25" t="s">
        <v>947</v>
      </c>
      <c r="G377" s="24" t="s">
        <v>19</v>
      </c>
      <c r="H377" s="26">
        <v>1000</v>
      </c>
      <c r="I377" s="26">
        <v>1000</v>
      </c>
      <c r="J377" s="24" t="s">
        <v>201</v>
      </c>
      <c r="K377" s="24" t="s">
        <v>62</v>
      </c>
      <c r="L377" s="24" t="s">
        <v>73</v>
      </c>
    </row>
    <row r="378" ht="125" customHeight="1" spans="2:12">
      <c r="B378" s="24">
        <v>344</v>
      </c>
      <c r="C378" s="25" t="s">
        <v>948</v>
      </c>
      <c r="D378" s="24" t="s">
        <v>16</v>
      </c>
      <c r="E378" s="24" t="s">
        <v>45</v>
      </c>
      <c r="F378" s="25" t="s">
        <v>949</v>
      </c>
      <c r="G378" s="24" t="s">
        <v>90</v>
      </c>
      <c r="H378" s="26">
        <v>1389</v>
      </c>
      <c r="I378" s="26">
        <v>1389</v>
      </c>
      <c r="J378" s="24" t="s">
        <v>201</v>
      </c>
      <c r="K378" s="24" t="s">
        <v>23</v>
      </c>
      <c r="L378" s="24" t="s">
        <v>73</v>
      </c>
    </row>
    <row r="379" ht="83" customHeight="1" spans="2:12">
      <c r="B379" s="24">
        <v>345</v>
      </c>
      <c r="C379" s="25" t="s">
        <v>950</v>
      </c>
      <c r="D379" s="24" t="s">
        <v>951</v>
      </c>
      <c r="E379" s="24" t="s">
        <v>71</v>
      </c>
      <c r="F379" s="36" t="s">
        <v>952</v>
      </c>
      <c r="G379" s="24" t="s">
        <v>90</v>
      </c>
      <c r="H379" s="26">
        <v>800</v>
      </c>
      <c r="I379" s="26">
        <v>800</v>
      </c>
      <c r="J379" s="24" t="s">
        <v>201</v>
      </c>
      <c r="K379" s="24" t="s">
        <v>839</v>
      </c>
      <c r="L379" s="24" t="s">
        <v>325</v>
      </c>
    </row>
    <row r="380" s="2" customFormat="1" ht="25" customHeight="1" spans="2:12">
      <c r="B380" s="19" t="s">
        <v>953</v>
      </c>
      <c r="C380" s="20"/>
      <c r="D380" s="20"/>
      <c r="E380" s="20"/>
      <c r="F380" s="20"/>
      <c r="G380" s="17"/>
      <c r="H380" s="18">
        <f>H381+H411+H420+H434+H448</f>
        <v>389140</v>
      </c>
      <c r="I380" s="18">
        <f>I381+I411+I420+I434+I448</f>
        <v>349940</v>
      </c>
      <c r="J380" s="34"/>
      <c r="K380" s="35"/>
      <c r="L380" s="35"/>
    </row>
    <row r="381" s="2" customFormat="1" ht="25" customHeight="1" spans="2:12">
      <c r="B381" s="21" t="s">
        <v>954</v>
      </c>
      <c r="C381" s="22"/>
      <c r="D381" s="22"/>
      <c r="E381" s="22"/>
      <c r="F381" s="22"/>
      <c r="G381" s="23"/>
      <c r="H381" s="18">
        <f>SUM(H382:H410)</f>
        <v>224240</v>
      </c>
      <c r="I381" s="18">
        <f>SUM(I382:I410)</f>
        <v>224240</v>
      </c>
      <c r="J381" s="34"/>
      <c r="K381" s="35"/>
      <c r="L381" s="35"/>
    </row>
    <row r="382" ht="59" customHeight="1" spans="2:12">
      <c r="B382" s="24">
        <v>346</v>
      </c>
      <c r="C382" s="25" t="s">
        <v>955</v>
      </c>
      <c r="D382" s="24" t="s">
        <v>16</v>
      </c>
      <c r="E382" s="24" t="s">
        <v>71</v>
      </c>
      <c r="F382" s="25" t="s">
        <v>956</v>
      </c>
      <c r="G382" s="24" t="s">
        <v>200</v>
      </c>
      <c r="H382" s="26">
        <v>100000</v>
      </c>
      <c r="I382" s="26">
        <v>100000</v>
      </c>
      <c r="J382" s="24" t="s">
        <v>52</v>
      </c>
      <c r="K382" s="24" t="s">
        <v>73</v>
      </c>
      <c r="L382" s="24" t="s">
        <v>592</v>
      </c>
    </row>
    <row r="383" ht="75" customHeight="1" spans="2:12">
      <c r="B383" s="24">
        <v>347</v>
      </c>
      <c r="C383" s="25" t="s">
        <v>957</v>
      </c>
      <c r="D383" s="24" t="s">
        <v>16</v>
      </c>
      <c r="E383" s="24" t="s">
        <v>23</v>
      </c>
      <c r="F383" s="25" t="s">
        <v>958</v>
      </c>
      <c r="G383" s="24" t="s">
        <v>19</v>
      </c>
      <c r="H383" s="26">
        <v>30000</v>
      </c>
      <c r="I383" s="26">
        <v>30000</v>
      </c>
      <c r="J383" s="24" t="s">
        <v>201</v>
      </c>
      <c r="K383" s="24" t="s">
        <v>196</v>
      </c>
      <c r="L383" s="24" t="s">
        <v>959</v>
      </c>
    </row>
    <row r="384" ht="99" customHeight="1" spans="2:12">
      <c r="B384" s="24">
        <v>348</v>
      </c>
      <c r="C384" s="25" t="s">
        <v>960</v>
      </c>
      <c r="D384" s="24" t="s">
        <v>16</v>
      </c>
      <c r="E384" s="24" t="s">
        <v>961</v>
      </c>
      <c r="F384" s="36" t="s">
        <v>962</v>
      </c>
      <c r="G384" s="24" t="s">
        <v>55</v>
      </c>
      <c r="H384" s="26">
        <v>5000</v>
      </c>
      <c r="I384" s="26">
        <v>5000</v>
      </c>
      <c r="J384" s="24" t="s">
        <v>201</v>
      </c>
      <c r="K384" s="24" t="s">
        <v>196</v>
      </c>
      <c r="L384" s="24" t="s">
        <v>197</v>
      </c>
    </row>
    <row r="385" ht="64" customHeight="1" spans="2:12">
      <c r="B385" s="24">
        <v>349</v>
      </c>
      <c r="C385" s="25" t="s">
        <v>963</v>
      </c>
      <c r="D385" s="24" t="s">
        <v>16</v>
      </c>
      <c r="E385" s="24" t="s">
        <v>961</v>
      </c>
      <c r="F385" s="25" t="s">
        <v>964</v>
      </c>
      <c r="G385" s="24">
        <v>2021</v>
      </c>
      <c r="H385" s="26">
        <v>5000</v>
      </c>
      <c r="I385" s="26">
        <v>5000</v>
      </c>
      <c r="J385" s="24" t="s">
        <v>201</v>
      </c>
      <c r="K385" s="24" t="s">
        <v>196</v>
      </c>
      <c r="L385" s="24" t="s">
        <v>197</v>
      </c>
    </row>
    <row r="386" ht="165" customHeight="1" spans="2:12">
      <c r="B386" s="24">
        <v>350</v>
      </c>
      <c r="C386" s="25" t="s">
        <v>965</v>
      </c>
      <c r="D386" s="24" t="s">
        <v>16</v>
      </c>
      <c r="E386" s="24" t="s">
        <v>966</v>
      </c>
      <c r="F386" s="36" t="s">
        <v>967</v>
      </c>
      <c r="G386" s="24" t="s">
        <v>19</v>
      </c>
      <c r="H386" s="26">
        <v>11280</v>
      </c>
      <c r="I386" s="26">
        <v>11280</v>
      </c>
      <c r="J386" s="24" t="s">
        <v>201</v>
      </c>
      <c r="K386" s="24" t="s">
        <v>196</v>
      </c>
      <c r="L386" s="24" t="s">
        <v>197</v>
      </c>
    </row>
    <row r="387" ht="126" customHeight="1" spans="2:12">
      <c r="B387" s="24">
        <v>351</v>
      </c>
      <c r="C387" s="25" t="s">
        <v>968</v>
      </c>
      <c r="D387" s="24" t="s">
        <v>16</v>
      </c>
      <c r="E387" s="24" t="s">
        <v>23</v>
      </c>
      <c r="F387" s="36" t="s">
        <v>969</v>
      </c>
      <c r="G387" s="24" t="s">
        <v>200</v>
      </c>
      <c r="H387" s="26">
        <v>11000</v>
      </c>
      <c r="I387" s="26">
        <v>11000</v>
      </c>
      <c r="J387" s="24" t="s">
        <v>52</v>
      </c>
      <c r="K387" s="24" t="s">
        <v>196</v>
      </c>
      <c r="L387" s="24" t="s">
        <v>197</v>
      </c>
    </row>
    <row r="388" ht="126" customHeight="1" spans="2:12">
      <c r="B388" s="24">
        <v>352</v>
      </c>
      <c r="C388" s="25" t="s">
        <v>970</v>
      </c>
      <c r="D388" s="24" t="s">
        <v>41</v>
      </c>
      <c r="E388" s="24" t="s">
        <v>966</v>
      </c>
      <c r="F388" s="36" t="s">
        <v>971</v>
      </c>
      <c r="G388" s="24" t="s">
        <v>222</v>
      </c>
      <c r="H388" s="26">
        <v>6500</v>
      </c>
      <c r="I388" s="26">
        <v>6500</v>
      </c>
      <c r="J388" s="24" t="s">
        <v>201</v>
      </c>
      <c r="K388" s="24" t="s">
        <v>196</v>
      </c>
      <c r="L388" s="24" t="s">
        <v>640</v>
      </c>
    </row>
    <row r="389" ht="153" customHeight="1" spans="2:12">
      <c r="B389" s="24">
        <v>353</v>
      </c>
      <c r="C389" s="25" t="s">
        <v>972</v>
      </c>
      <c r="D389" s="24" t="s">
        <v>41</v>
      </c>
      <c r="E389" s="24" t="s">
        <v>973</v>
      </c>
      <c r="F389" s="36" t="s">
        <v>974</v>
      </c>
      <c r="G389" s="24" t="s">
        <v>19</v>
      </c>
      <c r="H389" s="26">
        <v>11435</v>
      </c>
      <c r="I389" s="26">
        <v>11435</v>
      </c>
      <c r="J389" s="24" t="s">
        <v>201</v>
      </c>
      <c r="K389" s="24" t="s">
        <v>196</v>
      </c>
      <c r="L389" s="24" t="s">
        <v>640</v>
      </c>
    </row>
    <row r="390" ht="110" customHeight="1" spans="2:12">
      <c r="B390" s="24">
        <v>354</v>
      </c>
      <c r="C390" s="25" t="s">
        <v>975</v>
      </c>
      <c r="D390" s="24" t="s">
        <v>193</v>
      </c>
      <c r="E390" s="24" t="s">
        <v>976</v>
      </c>
      <c r="F390" s="25" t="s">
        <v>977</v>
      </c>
      <c r="G390" s="24" t="s">
        <v>237</v>
      </c>
      <c r="H390" s="26">
        <v>5300</v>
      </c>
      <c r="I390" s="26">
        <v>5300</v>
      </c>
      <c r="J390" s="24" t="s">
        <v>201</v>
      </c>
      <c r="K390" s="24" t="s">
        <v>196</v>
      </c>
      <c r="L390" s="24" t="s">
        <v>640</v>
      </c>
    </row>
    <row r="391" ht="33" customHeight="1" spans="2:12">
      <c r="B391" s="24">
        <v>355</v>
      </c>
      <c r="C391" s="25" t="s">
        <v>978</v>
      </c>
      <c r="D391" s="24" t="s">
        <v>16</v>
      </c>
      <c r="E391" s="24" t="s">
        <v>979</v>
      </c>
      <c r="F391" s="25" t="s">
        <v>980</v>
      </c>
      <c r="G391" s="24" t="s">
        <v>19</v>
      </c>
      <c r="H391" s="26">
        <v>5000</v>
      </c>
      <c r="I391" s="26">
        <v>5000</v>
      </c>
      <c r="J391" s="24" t="s">
        <v>201</v>
      </c>
      <c r="K391" s="24" t="s">
        <v>196</v>
      </c>
      <c r="L391" s="24" t="s">
        <v>640</v>
      </c>
    </row>
    <row r="392" ht="33" customHeight="1" spans="2:12">
      <c r="B392" s="24">
        <v>356</v>
      </c>
      <c r="C392" s="25" t="s">
        <v>981</v>
      </c>
      <c r="D392" s="24" t="s">
        <v>16</v>
      </c>
      <c r="E392" s="24" t="s">
        <v>23</v>
      </c>
      <c r="F392" s="25" t="s">
        <v>982</v>
      </c>
      <c r="G392" s="24" t="s">
        <v>19</v>
      </c>
      <c r="H392" s="26">
        <v>4600</v>
      </c>
      <c r="I392" s="26">
        <v>4600</v>
      </c>
      <c r="J392" s="24" t="s">
        <v>201</v>
      </c>
      <c r="K392" s="24" t="s">
        <v>196</v>
      </c>
      <c r="L392" s="24" t="s">
        <v>640</v>
      </c>
    </row>
    <row r="393" ht="46" customHeight="1" spans="2:12">
      <c r="B393" s="24">
        <v>357</v>
      </c>
      <c r="C393" s="25" t="s">
        <v>983</v>
      </c>
      <c r="D393" s="24" t="s">
        <v>16</v>
      </c>
      <c r="E393" s="24" t="s">
        <v>979</v>
      </c>
      <c r="F393" s="25" t="s">
        <v>984</v>
      </c>
      <c r="G393" s="24" t="s">
        <v>222</v>
      </c>
      <c r="H393" s="26">
        <v>4000</v>
      </c>
      <c r="I393" s="26">
        <v>4000</v>
      </c>
      <c r="J393" s="24" t="s">
        <v>201</v>
      </c>
      <c r="K393" s="24" t="s">
        <v>196</v>
      </c>
      <c r="L393" s="24" t="s">
        <v>640</v>
      </c>
    </row>
    <row r="394" ht="50" customHeight="1" spans="2:12">
      <c r="B394" s="24">
        <v>358</v>
      </c>
      <c r="C394" s="25" t="s">
        <v>985</v>
      </c>
      <c r="D394" s="24" t="s">
        <v>16</v>
      </c>
      <c r="E394" s="24" t="s">
        <v>23</v>
      </c>
      <c r="F394" s="25" t="s">
        <v>986</v>
      </c>
      <c r="G394" s="24" t="s">
        <v>226</v>
      </c>
      <c r="H394" s="26">
        <v>3200</v>
      </c>
      <c r="I394" s="26">
        <v>3200</v>
      </c>
      <c r="J394" s="24" t="s">
        <v>201</v>
      </c>
      <c r="K394" s="24" t="s">
        <v>196</v>
      </c>
      <c r="L394" s="24" t="s">
        <v>640</v>
      </c>
    </row>
    <row r="395" ht="58" customHeight="1" spans="2:12">
      <c r="B395" s="24">
        <v>359</v>
      </c>
      <c r="C395" s="25" t="s">
        <v>987</v>
      </c>
      <c r="D395" s="24" t="s">
        <v>16</v>
      </c>
      <c r="E395" s="24" t="s">
        <v>23</v>
      </c>
      <c r="F395" s="25" t="s">
        <v>988</v>
      </c>
      <c r="G395" s="24" t="s">
        <v>226</v>
      </c>
      <c r="H395" s="26">
        <v>700</v>
      </c>
      <c r="I395" s="26">
        <v>700</v>
      </c>
      <c r="J395" s="24" t="s">
        <v>52</v>
      </c>
      <c r="K395" s="24" t="s">
        <v>196</v>
      </c>
      <c r="L395" s="24" t="s">
        <v>197</v>
      </c>
    </row>
    <row r="396" ht="39" customHeight="1" spans="2:12">
      <c r="B396" s="24">
        <v>360</v>
      </c>
      <c r="C396" s="25" t="s">
        <v>989</v>
      </c>
      <c r="D396" s="24" t="s">
        <v>16</v>
      </c>
      <c r="E396" s="24" t="s">
        <v>127</v>
      </c>
      <c r="F396" s="25" t="s">
        <v>990</v>
      </c>
      <c r="G396" s="24" t="s">
        <v>991</v>
      </c>
      <c r="H396" s="26">
        <v>3000</v>
      </c>
      <c r="I396" s="26">
        <v>3000</v>
      </c>
      <c r="J396" s="24" t="s">
        <v>201</v>
      </c>
      <c r="K396" s="24" t="s">
        <v>127</v>
      </c>
      <c r="L396" s="24" t="s">
        <v>196</v>
      </c>
    </row>
    <row r="397" ht="65" customHeight="1" spans="2:12">
      <c r="B397" s="24">
        <v>361</v>
      </c>
      <c r="C397" s="25" t="s">
        <v>992</v>
      </c>
      <c r="D397" s="24" t="s">
        <v>16</v>
      </c>
      <c r="E397" s="24" t="s">
        <v>23</v>
      </c>
      <c r="F397" s="25" t="s">
        <v>993</v>
      </c>
      <c r="G397" s="24" t="s">
        <v>19</v>
      </c>
      <c r="H397" s="26">
        <v>3000</v>
      </c>
      <c r="I397" s="26">
        <v>3000</v>
      </c>
      <c r="J397" s="24" t="s">
        <v>201</v>
      </c>
      <c r="K397" s="24" t="s">
        <v>196</v>
      </c>
      <c r="L397" s="24" t="s">
        <v>640</v>
      </c>
    </row>
    <row r="398" ht="58" customHeight="1" spans="2:12">
      <c r="B398" s="24">
        <v>362</v>
      </c>
      <c r="C398" s="25" t="s">
        <v>994</v>
      </c>
      <c r="D398" s="24" t="s">
        <v>16</v>
      </c>
      <c r="E398" s="24" t="s">
        <v>23</v>
      </c>
      <c r="F398" s="25" t="s">
        <v>995</v>
      </c>
      <c r="G398" s="24" t="s">
        <v>55</v>
      </c>
      <c r="H398" s="26">
        <v>2500</v>
      </c>
      <c r="I398" s="26">
        <v>2500</v>
      </c>
      <c r="J398" s="24" t="s">
        <v>201</v>
      </c>
      <c r="K398" s="24" t="s">
        <v>196</v>
      </c>
      <c r="L398" s="24" t="s">
        <v>197</v>
      </c>
    </row>
    <row r="399" ht="63" customHeight="1" spans="2:12">
      <c r="B399" s="24">
        <v>363</v>
      </c>
      <c r="C399" s="25" t="s">
        <v>996</v>
      </c>
      <c r="D399" s="24" t="s">
        <v>41</v>
      </c>
      <c r="E399" s="24" t="s">
        <v>116</v>
      </c>
      <c r="F399" s="25" t="s">
        <v>997</v>
      </c>
      <c r="G399" s="24" t="s">
        <v>19</v>
      </c>
      <c r="H399" s="26">
        <v>2000</v>
      </c>
      <c r="I399" s="26">
        <v>2000</v>
      </c>
      <c r="J399" s="24" t="s">
        <v>201</v>
      </c>
      <c r="K399" s="24" t="s">
        <v>196</v>
      </c>
      <c r="L399" s="24" t="s">
        <v>640</v>
      </c>
    </row>
    <row r="400" ht="51" customHeight="1" spans="2:12">
      <c r="B400" s="24">
        <v>364</v>
      </c>
      <c r="C400" s="25" t="s">
        <v>998</v>
      </c>
      <c r="D400" s="46" t="s">
        <v>16</v>
      </c>
      <c r="E400" s="24" t="s">
        <v>303</v>
      </c>
      <c r="F400" s="25" t="s">
        <v>999</v>
      </c>
      <c r="G400" s="24" t="s">
        <v>237</v>
      </c>
      <c r="H400" s="26">
        <v>2000</v>
      </c>
      <c r="I400" s="26">
        <v>2000</v>
      </c>
      <c r="J400" s="24" t="s">
        <v>201</v>
      </c>
      <c r="K400" s="24" t="s">
        <v>303</v>
      </c>
      <c r="L400" s="24" t="s">
        <v>1000</v>
      </c>
    </row>
    <row r="401" ht="76" customHeight="1" spans="2:12">
      <c r="B401" s="24">
        <v>365</v>
      </c>
      <c r="C401" s="25" t="s">
        <v>1001</v>
      </c>
      <c r="D401" s="24" t="s">
        <v>41</v>
      </c>
      <c r="E401" s="24" t="s">
        <v>23</v>
      </c>
      <c r="F401" s="25" t="s">
        <v>1002</v>
      </c>
      <c r="G401" s="24">
        <v>2021</v>
      </c>
      <c r="H401" s="26">
        <v>1500</v>
      </c>
      <c r="I401" s="26">
        <v>1500</v>
      </c>
      <c r="J401" s="24" t="s">
        <v>201</v>
      </c>
      <c r="K401" s="24" t="s">
        <v>196</v>
      </c>
      <c r="L401" s="24" t="s">
        <v>640</v>
      </c>
    </row>
    <row r="402" ht="84" customHeight="1" spans="2:12">
      <c r="B402" s="24">
        <v>366</v>
      </c>
      <c r="C402" s="25" t="s">
        <v>1003</v>
      </c>
      <c r="D402" s="24" t="s">
        <v>16</v>
      </c>
      <c r="E402" s="24" t="s">
        <v>116</v>
      </c>
      <c r="F402" s="25" t="s">
        <v>1004</v>
      </c>
      <c r="G402" s="24" t="s">
        <v>941</v>
      </c>
      <c r="H402" s="26">
        <v>1400</v>
      </c>
      <c r="I402" s="26">
        <v>1400</v>
      </c>
      <c r="J402" s="24" t="s">
        <v>201</v>
      </c>
      <c r="K402" s="24" t="s">
        <v>196</v>
      </c>
      <c r="L402" s="24" t="s">
        <v>1005</v>
      </c>
    </row>
    <row r="403" ht="46" customHeight="1" spans="2:12">
      <c r="B403" s="24">
        <v>367</v>
      </c>
      <c r="C403" s="25" t="s">
        <v>1006</v>
      </c>
      <c r="D403" s="24" t="s">
        <v>16</v>
      </c>
      <c r="E403" s="24" t="s">
        <v>1007</v>
      </c>
      <c r="F403" s="25" t="s">
        <v>1008</v>
      </c>
      <c r="G403" s="24" t="s">
        <v>237</v>
      </c>
      <c r="H403" s="26">
        <v>1200</v>
      </c>
      <c r="I403" s="26">
        <v>1200</v>
      </c>
      <c r="J403" s="24" t="s">
        <v>201</v>
      </c>
      <c r="K403" s="24" t="s">
        <v>196</v>
      </c>
      <c r="L403" s="24" t="s">
        <v>640</v>
      </c>
    </row>
    <row r="404" ht="49" customHeight="1" spans="2:12">
      <c r="B404" s="24">
        <v>368</v>
      </c>
      <c r="C404" s="25" t="s">
        <v>1009</v>
      </c>
      <c r="D404" s="24" t="s">
        <v>16</v>
      </c>
      <c r="E404" s="24" t="s">
        <v>116</v>
      </c>
      <c r="F404" s="25" t="s">
        <v>1010</v>
      </c>
      <c r="G404" s="24" t="s">
        <v>19</v>
      </c>
      <c r="H404" s="26">
        <v>1100</v>
      </c>
      <c r="I404" s="26">
        <v>1100</v>
      </c>
      <c r="J404" s="24" t="s">
        <v>201</v>
      </c>
      <c r="K404" s="24" t="s">
        <v>196</v>
      </c>
      <c r="L404" s="24" t="s">
        <v>640</v>
      </c>
    </row>
    <row r="405" ht="125" customHeight="1" spans="2:12">
      <c r="B405" s="24">
        <v>369</v>
      </c>
      <c r="C405" s="25" t="s">
        <v>1011</v>
      </c>
      <c r="D405" s="24" t="s">
        <v>16</v>
      </c>
      <c r="E405" s="24" t="s">
        <v>116</v>
      </c>
      <c r="F405" s="25" t="s">
        <v>1012</v>
      </c>
      <c r="G405" s="24" t="s">
        <v>237</v>
      </c>
      <c r="H405" s="26">
        <v>675</v>
      </c>
      <c r="I405" s="26">
        <v>675</v>
      </c>
      <c r="J405" s="24" t="s">
        <v>201</v>
      </c>
      <c r="K405" s="24" t="s">
        <v>196</v>
      </c>
      <c r="L405" s="24" t="s">
        <v>640</v>
      </c>
    </row>
    <row r="406" ht="58" customHeight="1" spans="2:12">
      <c r="B406" s="24">
        <v>370</v>
      </c>
      <c r="C406" s="25" t="s">
        <v>1013</v>
      </c>
      <c r="D406" s="24" t="s">
        <v>257</v>
      </c>
      <c r="E406" s="24" t="s">
        <v>1014</v>
      </c>
      <c r="F406" s="25" t="s">
        <v>1015</v>
      </c>
      <c r="G406" s="24">
        <v>2021</v>
      </c>
      <c r="H406" s="26">
        <v>750</v>
      </c>
      <c r="I406" s="26">
        <v>750</v>
      </c>
      <c r="J406" s="24" t="s">
        <v>201</v>
      </c>
      <c r="K406" s="24" t="s">
        <v>196</v>
      </c>
      <c r="L406" s="24" t="s">
        <v>640</v>
      </c>
    </row>
    <row r="407" ht="74" customHeight="1" spans="2:12">
      <c r="B407" s="24">
        <v>371</v>
      </c>
      <c r="C407" s="25" t="s">
        <v>1016</v>
      </c>
      <c r="D407" s="24" t="s">
        <v>41</v>
      </c>
      <c r="E407" s="24" t="s">
        <v>23</v>
      </c>
      <c r="F407" s="25" t="s">
        <v>1017</v>
      </c>
      <c r="G407" s="24" t="s">
        <v>237</v>
      </c>
      <c r="H407" s="26">
        <v>600</v>
      </c>
      <c r="I407" s="26">
        <v>600</v>
      </c>
      <c r="J407" s="24" t="s">
        <v>201</v>
      </c>
      <c r="K407" s="24" t="s">
        <v>196</v>
      </c>
      <c r="L407" s="24" t="s">
        <v>640</v>
      </c>
    </row>
    <row r="408" ht="38" customHeight="1" spans="2:12">
      <c r="B408" s="24">
        <v>372</v>
      </c>
      <c r="C408" s="25" t="s">
        <v>1018</v>
      </c>
      <c r="D408" s="24" t="s">
        <v>16</v>
      </c>
      <c r="E408" s="24" t="s">
        <v>979</v>
      </c>
      <c r="F408" s="25" t="s">
        <v>1019</v>
      </c>
      <c r="G408" s="24" t="s">
        <v>19</v>
      </c>
      <c r="H408" s="26">
        <v>500</v>
      </c>
      <c r="I408" s="26">
        <v>500</v>
      </c>
      <c r="J408" s="24" t="s">
        <v>201</v>
      </c>
      <c r="K408" s="24" t="s">
        <v>196</v>
      </c>
      <c r="L408" s="24" t="s">
        <v>640</v>
      </c>
    </row>
    <row r="409" ht="51" customHeight="1" spans="2:12">
      <c r="B409" s="24">
        <v>373</v>
      </c>
      <c r="C409" s="25" t="s">
        <v>1020</v>
      </c>
      <c r="D409" s="24" t="s">
        <v>16</v>
      </c>
      <c r="E409" s="24" t="s">
        <v>23</v>
      </c>
      <c r="F409" s="25" t="s">
        <v>1021</v>
      </c>
      <c r="G409" s="24" t="s">
        <v>19</v>
      </c>
      <c r="H409" s="26">
        <v>500</v>
      </c>
      <c r="I409" s="26">
        <v>500</v>
      </c>
      <c r="J409" s="24" t="s">
        <v>201</v>
      </c>
      <c r="K409" s="24" t="s">
        <v>196</v>
      </c>
      <c r="L409" s="24" t="s">
        <v>640</v>
      </c>
    </row>
    <row r="410" ht="31" customHeight="1" spans="2:12">
      <c r="B410" s="24">
        <v>374</v>
      </c>
      <c r="C410" s="25" t="s">
        <v>1022</v>
      </c>
      <c r="D410" s="24" t="s">
        <v>41</v>
      </c>
      <c r="E410" s="24" t="s">
        <v>23</v>
      </c>
      <c r="F410" s="25" t="s">
        <v>1023</v>
      </c>
      <c r="G410" s="24" t="s">
        <v>237</v>
      </c>
      <c r="H410" s="26">
        <v>500</v>
      </c>
      <c r="I410" s="26">
        <v>500</v>
      </c>
      <c r="J410" s="24" t="s">
        <v>201</v>
      </c>
      <c r="K410" s="24" t="s">
        <v>196</v>
      </c>
      <c r="L410" s="24" t="s">
        <v>640</v>
      </c>
    </row>
    <row r="411" s="2" customFormat="1" ht="16" customHeight="1" spans="2:12">
      <c r="B411" s="21" t="s">
        <v>1024</v>
      </c>
      <c r="C411" s="22"/>
      <c r="D411" s="22"/>
      <c r="E411" s="22"/>
      <c r="F411" s="22"/>
      <c r="G411" s="23"/>
      <c r="H411" s="18">
        <f>SUM(H412:H419)</f>
        <v>81190</v>
      </c>
      <c r="I411" s="18">
        <f>SUM(I412:I419)</f>
        <v>41990</v>
      </c>
      <c r="J411" s="34"/>
      <c r="K411" s="35"/>
      <c r="L411" s="35"/>
    </row>
    <row r="412" ht="103" customHeight="1" spans="2:12">
      <c r="B412" s="24">
        <v>375</v>
      </c>
      <c r="C412" s="25" t="s">
        <v>1025</v>
      </c>
      <c r="D412" s="24" t="s">
        <v>16</v>
      </c>
      <c r="E412" s="24" t="s">
        <v>1026</v>
      </c>
      <c r="F412" s="25" t="s">
        <v>1027</v>
      </c>
      <c r="G412" s="24" t="s">
        <v>702</v>
      </c>
      <c r="H412" s="26">
        <v>35200</v>
      </c>
      <c r="I412" s="26">
        <v>5000</v>
      </c>
      <c r="J412" s="24" t="s">
        <v>52</v>
      </c>
      <c r="K412" s="24" t="s">
        <v>703</v>
      </c>
      <c r="L412" s="24" t="s">
        <v>325</v>
      </c>
    </row>
    <row r="413" ht="68" customHeight="1" spans="2:12">
      <c r="B413" s="24">
        <v>376</v>
      </c>
      <c r="C413" s="25" t="s">
        <v>1028</v>
      </c>
      <c r="D413" s="24" t="s">
        <v>16</v>
      </c>
      <c r="E413" s="24" t="s">
        <v>23</v>
      </c>
      <c r="F413" s="25" t="s">
        <v>1029</v>
      </c>
      <c r="G413" s="24" t="s">
        <v>34</v>
      </c>
      <c r="H413" s="26">
        <v>15000</v>
      </c>
      <c r="I413" s="26">
        <v>15000</v>
      </c>
      <c r="J413" s="24" t="s">
        <v>52</v>
      </c>
      <c r="K413" s="24" t="s">
        <v>196</v>
      </c>
      <c r="L413" s="24" t="s">
        <v>1030</v>
      </c>
    </row>
    <row r="414" ht="70" customHeight="1" spans="2:12">
      <c r="B414" s="24">
        <v>377</v>
      </c>
      <c r="C414" s="25" t="s">
        <v>1031</v>
      </c>
      <c r="D414" s="24" t="s">
        <v>16</v>
      </c>
      <c r="E414" s="24" t="s">
        <v>1026</v>
      </c>
      <c r="F414" s="25" t="s">
        <v>1032</v>
      </c>
      <c r="G414" s="24" t="s">
        <v>702</v>
      </c>
      <c r="H414" s="26">
        <v>12000</v>
      </c>
      <c r="I414" s="26">
        <v>3000</v>
      </c>
      <c r="J414" s="24" t="s">
        <v>52</v>
      </c>
      <c r="K414" s="24" t="s">
        <v>703</v>
      </c>
      <c r="L414" s="24" t="s">
        <v>325</v>
      </c>
    </row>
    <row r="415" ht="62" customHeight="1" spans="2:12">
      <c r="B415" s="24">
        <v>378</v>
      </c>
      <c r="C415" s="25" t="s">
        <v>1033</v>
      </c>
      <c r="D415" s="24" t="s">
        <v>16</v>
      </c>
      <c r="E415" s="24" t="s">
        <v>682</v>
      </c>
      <c r="F415" s="25" t="s">
        <v>1034</v>
      </c>
      <c r="G415" s="24" t="s">
        <v>34</v>
      </c>
      <c r="H415" s="26">
        <v>12000</v>
      </c>
      <c r="I415" s="26">
        <v>12000</v>
      </c>
      <c r="J415" s="24" t="s">
        <v>1035</v>
      </c>
      <c r="K415" s="24" t="s">
        <v>248</v>
      </c>
      <c r="L415" s="24" t="s">
        <v>706</v>
      </c>
    </row>
    <row r="416" ht="90" customHeight="1" spans="2:12">
      <c r="B416" s="24">
        <v>379</v>
      </c>
      <c r="C416" s="25" t="s">
        <v>1036</v>
      </c>
      <c r="D416" s="24" t="s">
        <v>16</v>
      </c>
      <c r="E416" s="24" t="s">
        <v>116</v>
      </c>
      <c r="F416" s="25" t="s">
        <v>1037</v>
      </c>
      <c r="G416" s="24" t="s">
        <v>19</v>
      </c>
      <c r="H416" s="26">
        <v>3150</v>
      </c>
      <c r="I416" s="26">
        <v>3150</v>
      </c>
      <c r="J416" s="24" t="s">
        <v>52</v>
      </c>
      <c r="K416" s="24" t="s">
        <v>427</v>
      </c>
      <c r="L416" s="24" t="s">
        <v>116</v>
      </c>
    </row>
    <row r="417" ht="77" customHeight="1" spans="2:12">
      <c r="B417" s="24">
        <v>380</v>
      </c>
      <c r="C417" s="25" t="s">
        <v>1038</v>
      </c>
      <c r="D417" s="24" t="s">
        <v>16</v>
      </c>
      <c r="E417" s="24" t="s">
        <v>78</v>
      </c>
      <c r="F417" s="25" t="s">
        <v>1039</v>
      </c>
      <c r="G417" s="24" t="s">
        <v>19</v>
      </c>
      <c r="H417" s="26">
        <v>1000</v>
      </c>
      <c r="I417" s="26">
        <v>1000</v>
      </c>
      <c r="J417" s="24" t="s">
        <v>201</v>
      </c>
      <c r="K417" s="24" t="s">
        <v>57</v>
      </c>
      <c r="L417" s="24" t="s">
        <v>703</v>
      </c>
    </row>
    <row r="418" ht="75" customHeight="1" spans="2:12">
      <c r="B418" s="24">
        <v>381</v>
      </c>
      <c r="C418" s="25" t="s">
        <v>1040</v>
      </c>
      <c r="D418" s="24" t="s">
        <v>257</v>
      </c>
      <c r="E418" s="24" t="s">
        <v>127</v>
      </c>
      <c r="F418" s="25" t="s">
        <v>1041</v>
      </c>
      <c r="G418" s="24" t="s">
        <v>19</v>
      </c>
      <c r="H418" s="26">
        <v>2000</v>
      </c>
      <c r="I418" s="26">
        <v>2000</v>
      </c>
      <c r="J418" s="24" t="s">
        <v>201</v>
      </c>
      <c r="K418" s="24" t="s">
        <v>127</v>
      </c>
      <c r="L418" s="24" t="s">
        <v>1042</v>
      </c>
    </row>
    <row r="419" ht="97" customHeight="1" spans="2:12">
      <c r="B419" s="24">
        <v>382</v>
      </c>
      <c r="C419" s="25" t="s">
        <v>1043</v>
      </c>
      <c r="D419" s="24" t="s">
        <v>16</v>
      </c>
      <c r="E419" s="24" t="s">
        <v>23</v>
      </c>
      <c r="F419" s="25" t="s">
        <v>1044</v>
      </c>
      <c r="G419" s="24" t="s">
        <v>19</v>
      </c>
      <c r="H419" s="26">
        <v>840</v>
      </c>
      <c r="I419" s="26">
        <v>840</v>
      </c>
      <c r="J419" s="24" t="s">
        <v>201</v>
      </c>
      <c r="K419" s="24" t="s">
        <v>342</v>
      </c>
      <c r="L419" s="24" t="s">
        <v>116</v>
      </c>
    </row>
    <row r="420" s="2" customFormat="1" ht="25" customHeight="1" spans="2:12">
      <c r="B420" s="21" t="s">
        <v>1045</v>
      </c>
      <c r="C420" s="22"/>
      <c r="D420" s="22"/>
      <c r="E420" s="22"/>
      <c r="F420" s="22"/>
      <c r="G420" s="23"/>
      <c r="H420" s="18">
        <f>SUM(H421:H433)</f>
        <v>32930</v>
      </c>
      <c r="I420" s="18">
        <f>SUM(I421:I433)</f>
        <v>32930</v>
      </c>
      <c r="J420" s="34"/>
      <c r="K420" s="35"/>
      <c r="L420" s="35"/>
    </row>
    <row r="421" ht="32" customHeight="1" spans="2:12">
      <c r="B421" s="24">
        <v>383</v>
      </c>
      <c r="C421" s="25" t="s">
        <v>1046</v>
      </c>
      <c r="D421" s="24" t="s">
        <v>16</v>
      </c>
      <c r="E421" s="24" t="s">
        <v>323</v>
      </c>
      <c r="F421" s="25" t="s">
        <v>1047</v>
      </c>
      <c r="G421" s="24" t="s">
        <v>19</v>
      </c>
      <c r="H421" s="26">
        <v>9000</v>
      </c>
      <c r="I421" s="26">
        <v>9000</v>
      </c>
      <c r="J421" s="24" t="s">
        <v>201</v>
      </c>
      <c r="K421" s="24" t="s">
        <v>534</v>
      </c>
      <c r="L421" s="24" t="s">
        <v>325</v>
      </c>
    </row>
    <row r="422" ht="92" customHeight="1" spans="2:12">
      <c r="B422" s="24">
        <v>384</v>
      </c>
      <c r="C422" s="25" t="s">
        <v>1048</v>
      </c>
      <c r="D422" s="24" t="s">
        <v>16</v>
      </c>
      <c r="E422" s="24" t="s">
        <v>323</v>
      </c>
      <c r="F422" s="25" t="s">
        <v>1049</v>
      </c>
      <c r="G422" s="24" t="s">
        <v>19</v>
      </c>
      <c r="H422" s="26">
        <v>6000</v>
      </c>
      <c r="I422" s="26">
        <v>6000</v>
      </c>
      <c r="J422" s="24" t="s">
        <v>201</v>
      </c>
      <c r="K422" s="24" t="s">
        <v>534</v>
      </c>
      <c r="L422" s="24" t="s">
        <v>325</v>
      </c>
    </row>
    <row r="423" ht="69" customHeight="1" spans="2:12">
      <c r="B423" s="24">
        <v>385</v>
      </c>
      <c r="C423" s="25" t="s">
        <v>1050</v>
      </c>
      <c r="D423" s="24" t="s">
        <v>16</v>
      </c>
      <c r="E423" s="24" t="s">
        <v>323</v>
      </c>
      <c r="F423" s="25" t="s">
        <v>1051</v>
      </c>
      <c r="G423" s="24" t="s">
        <v>19</v>
      </c>
      <c r="H423" s="26">
        <v>3420</v>
      </c>
      <c r="I423" s="26">
        <v>3420</v>
      </c>
      <c r="J423" s="24" t="s">
        <v>201</v>
      </c>
      <c r="K423" s="24" t="s">
        <v>534</v>
      </c>
      <c r="L423" s="24" t="s">
        <v>325</v>
      </c>
    </row>
    <row r="424" ht="52" customHeight="1" spans="2:12">
      <c r="B424" s="24">
        <v>386</v>
      </c>
      <c r="C424" s="25" t="s">
        <v>1052</v>
      </c>
      <c r="D424" s="24" t="s">
        <v>16</v>
      </c>
      <c r="E424" s="24" t="s">
        <v>323</v>
      </c>
      <c r="F424" s="25" t="s">
        <v>1053</v>
      </c>
      <c r="G424" s="24" t="s">
        <v>19</v>
      </c>
      <c r="H424" s="26">
        <v>1900</v>
      </c>
      <c r="I424" s="26">
        <v>1900</v>
      </c>
      <c r="J424" s="24" t="s">
        <v>201</v>
      </c>
      <c r="K424" s="24" t="s">
        <v>534</v>
      </c>
      <c r="L424" s="24" t="s">
        <v>325</v>
      </c>
    </row>
    <row r="425" ht="34" customHeight="1" spans="2:12">
      <c r="B425" s="24">
        <v>387</v>
      </c>
      <c r="C425" s="25" t="s">
        <v>1054</v>
      </c>
      <c r="D425" s="24" t="s">
        <v>16</v>
      </c>
      <c r="E425" s="24" t="s">
        <v>323</v>
      </c>
      <c r="F425" s="25" t="s">
        <v>1055</v>
      </c>
      <c r="G425" s="24" t="s">
        <v>19</v>
      </c>
      <c r="H425" s="26">
        <v>1800</v>
      </c>
      <c r="I425" s="26">
        <v>1800</v>
      </c>
      <c r="J425" s="24" t="s">
        <v>201</v>
      </c>
      <c r="K425" s="24" t="s">
        <v>534</v>
      </c>
      <c r="L425" s="24" t="s">
        <v>325</v>
      </c>
    </row>
    <row r="426" ht="57" customHeight="1" spans="2:12">
      <c r="B426" s="24">
        <v>388</v>
      </c>
      <c r="C426" s="25" t="s">
        <v>1056</v>
      </c>
      <c r="D426" s="24" t="s">
        <v>16</v>
      </c>
      <c r="E426" s="24" t="s">
        <v>638</v>
      </c>
      <c r="F426" s="25" t="s">
        <v>1057</v>
      </c>
      <c r="G426" s="24" t="s">
        <v>237</v>
      </c>
      <c r="H426" s="26">
        <v>1010</v>
      </c>
      <c r="I426" s="26">
        <v>1010</v>
      </c>
      <c r="J426" s="24" t="s">
        <v>201</v>
      </c>
      <c r="K426" s="24" t="s">
        <v>248</v>
      </c>
      <c r="L426" s="24" t="s">
        <v>706</v>
      </c>
    </row>
    <row r="427" s="3" customFormat="1" ht="56" customHeight="1" spans="2:12">
      <c r="B427" s="24">
        <v>389</v>
      </c>
      <c r="C427" s="25" t="s">
        <v>1058</v>
      </c>
      <c r="D427" s="24" t="s">
        <v>16</v>
      </c>
      <c r="E427" s="24" t="s">
        <v>682</v>
      </c>
      <c r="F427" s="47" t="s">
        <v>1059</v>
      </c>
      <c r="G427" s="24" t="s">
        <v>1060</v>
      </c>
      <c r="H427" s="48">
        <v>1000</v>
      </c>
      <c r="I427" s="48">
        <v>1000</v>
      </c>
      <c r="J427" s="24" t="s">
        <v>201</v>
      </c>
      <c r="K427" s="24" t="s">
        <v>248</v>
      </c>
      <c r="L427" s="24" t="s">
        <v>706</v>
      </c>
    </row>
    <row r="428" s="3" customFormat="1" ht="76" customHeight="1" spans="2:12">
      <c r="B428" s="24">
        <v>390</v>
      </c>
      <c r="C428" s="25" t="s">
        <v>1061</v>
      </c>
      <c r="D428" s="24" t="s">
        <v>16</v>
      </c>
      <c r="E428" s="24" t="s">
        <v>638</v>
      </c>
      <c r="F428" s="47" t="s">
        <v>1062</v>
      </c>
      <c r="G428" s="24" t="s">
        <v>1063</v>
      </c>
      <c r="H428" s="48">
        <v>1000</v>
      </c>
      <c r="I428" s="48">
        <v>1000</v>
      </c>
      <c r="J428" s="24" t="s">
        <v>201</v>
      </c>
      <c r="K428" s="24" t="s">
        <v>248</v>
      </c>
      <c r="L428" s="24" t="s">
        <v>706</v>
      </c>
    </row>
    <row r="429" s="3" customFormat="1" ht="76" customHeight="1" spans="2:12">
      <c r="B429" s="24">
        <v>391</v>
      </c>
      <c r="C429" s="25" t="s">
        <v>1064</v>
      </c>
      <c r="D429" s="24" t="s">
        <v>16</v>
      </c>
      <c r="E429" s="24" t="s">
        <v>682</v>
      </c>
      <c r="F429" s="47" t="s">
        <v>1065</v>
      </c>
      <c r="G429" s="24" t="s">
        <v>1066</v>
      </c>
      <c r="H429" s="48">
        <v>1800</v>
      </c>
      <c r="I429" s="48">
        <v>1800</v>
      </c>
      <c r="J429" s="24" t="s">
        <v>201</v>
      </c>
      <c r="K429" s="24" t="s">
        <v>248</v>
      </c>
      <c r="L429" s="24" t="s">
        <v>706</v>
      </c>
    </row>
    <row r="430" s="3" customFormat="1" ht="69" customHeight="1" spans="2:12">
      <c r="B430" s="24">
        <v>392</v>
      </c>
      <c r="C430" s="25" t="s">
        <v>1067</v>
      </c>
      <c r="D430" s="24" t="s">
        <v>16</v>
      </c>
      <c r="E430" s="24" t="s">
        <v>682</v>
      </c>
      <c r="F430" s="47" t="s">
        <v>1068</v>
      </c>
      <c r="G430" s="24" t="s">
        <v>1069</v>
      </c>
      <c r="H430" s="48">
        <v>4500</v>
      </c>
      <c r="I430" s="48">
        <v>4500</v>
      </c>
      <c r="J430" s="24" t="s">
        <v>201</v>
      </c>
      <c r="K430" s="24" t="s">
        <v>248</v>
      </c>
      <c r="L430" s="24" t="s">
        <v>706</v>
      </c>
    </row>
    <row r="431" ht="34" customHeight="1" spans="2:12">
      <c r="B431" s="24">
        <v>393</v>
      </c>
      <c r="C431" s="25" t="s">
        <v>1070</v>
      </c>
      <c r="D431" s="24" t="s">
        <v>16</v>
      </c>
      <c r="E431" s="24" t="s">
        <v>127</v>
      </c>
      <c r="F431" s="25" t="s">
        <v>1071</v>
      </c>
      <c r="G431" s="24" t="s">
        <v>19</v>
      </c>
      <c r="H431" s="26">
        <v>500</v>
      </c>
      <c r="I431" s="26">
        <v>500</v>
      </c>
      <c r="J431" s="24" t="s">
        <v>201</v>
      </c>
      <c r="K431" s="24" t="s">
        <v>127</v>
      </c>
      <c r="L431" s="24" t="s">
        <v>534</v>
      </c>
    </row>
    <row r="432" ht="69" customHeight="1" spans="2:12">
      <c r="B432" s="24">
        <v>394</v>
      </c>
      <c r="C432" s="25" t="s">
        <v>1072</v>
      </c>
      <c r="D432" s="24" t="s">
        <v>16</v>
      </c>
      <c r="E432" s="24" t="s">
        <v>536</v>
      </c>
      <c r="F432" s="25" t="s">
        <v>1073</v>
      </c>
      <c r="G432" s="24" t="s">
        <v>19</v>
      </c>
      <c r="H432" s="26">
        <v>500</v>
      </c>
      <c r="I432" s="26">
        <v>500</v>
      </c>
      <c r="J432" s="24" t="s">
        <v>201</v>
      </c>
      <c r="K432" s="24" t="s">
        <v>50</v>
      </c>
      <c r="L432" s="24" t="s">
        <v>538</v>
      </c>
    </row>
    <row r="433" s="3" customFormat="1" ht="44" customHeight="1" spans="2:12">
      <c r="B433" s="24">
        <v>395</v>
      </c>
      <c r="C433" s="25" t="s">
        <v>1074</v>
      </c>
      <c r="D433" s="24" t="s">
        <v>16</v>
      </c>
      <c r="E433" s="24" t="s">
        <v>75</v>
      </c>
      <c r="F433" s="47" t="s">
        <v>1075</v>
      </c>
      <c r="G433" s="24" t="s">
        <v>1066</v>
      </c>
      <c r="H433" s="48">
        <v>500</v>
      </c>
      <c r="I433" s="48">
        <v>500</v>
      </c>
      <c r="J433" s="24" t="s">
        <v>201</v>
      </c>
      <c r="K433" s="24" t="s">
        <v>248</v>
      </c>
      <c r="L433" s="24" t="s">
        <v>706</v>
      </c>
    </row>
    <row r="434" s="2" customFormat="1" ht="18" customHeight="1" spans="2:12">
      <c r="B434" s="21" t="s">
        <v>1076</v>
      </c>
      <c r="C434" s="22"/>
      <c r="D434" s="22"/>
      <c r="E434" s="22"/>
      <c r="F434" s="22"/>
      <c r="G434" s="23"/>
      <c r="H434" s="18">
        <f>SUM(H435:H447)</f>
        <v>42416</v>
      </c>
      <c r="I434" s="18">
        <f>SUM(I435:I447)</f>
        <v>42416</v>
      </c>
      <c r="J434" s="34"/>
      <c r="K434" s="35"/>
      <c r="L434" s="35"/>
    </row>
    <row r="435" ht="124" customHeight="1" spans="2:12">
      <c r="B435" s="24">
        <v>396</v>
      </c>
      <c r="C435" s="25" t="s">
        <v>1077</v>
      </c>
      <c r="D435" s="24" t="s">
        <v>16</v>
      </c>
      <c r="E435" s="24" t="s">
        <v>581</v>
      </c>
      <c r="F435" s="25" t="s">
        <v>1078</v>
      </c>
      <c r="G435" s="24" t="s">
        <v>19</v>
      </c>
      <c r="H435" s="26">
        <v>20000</v>
      </c>
      <c r="I435" s="26">
        <v>20000</v>
      </c>
      <c r="J435" s="24" t="s">
        <v>20</v>
      </c>
      <c r="K435" s="24" t="s">
        <v>210</v>
      </c>
      <c r="L435" s="24" t="s">
        <v>592</v>
      </c>
    </row>
    <row r="436" ht="34" customHeight="1" spans="2:12">
      <c r="B436" s="24">
        <v>397</v>
      </c>
      <c r="C436" s="25" t="s">
        <v>1079</v>
      </c>
      <c r="D436" s="24" t="s">
        <v>16</v>
      </c>
      <c r="E436" s="24" t="s">
        <v>50</v>
      </c>
      <c r="F436" s="25" t="s">
        <v>1080</v>
      </c>
      <c r="G436" s="24" t="s">
        <v>19</v>
      </c>
      <c r="H436" s="26">
        <v>1200</v>
      </c>
      <c r="I436" s="26">
        <v>1200</v>
      </c>
      <c r="J436" s="24" t="s">
        <v>201</v>
      </c>
      <c r="K436" s="24" t="s">
        <v>50</v>
      </c>
      <c r="L436" s="24" t="s">
        <v>30</v>
      </c>
    </row>
    <row r="437" ht="85" customHeight="1" spans="2:12">
      <c r="B437" s="24">
        <v>398</v>
      </c>
      <c r="C437" s="25" t="s">
        <v>1081</v>
      </c>
      <c r="D437" s="24" t="s">
        <v>16</v>
      </c>
      <c r="E437" s="24" t="s">
        <v>23</v>
      </c>
      <c r="F437" s="25" t="s">
        <v>1082</v>
      </c>
      <c r="G437" s="24" t="s">
        <v>34</v>
      </c>
      <c r="H437" s="26">
        <v>7600</v>
      </c>
      <c r="I437" s="26">
        <v>7600</v>
      </c>
      <c r="J437" s="24" t="s">
        <v>52</v>
      </c>
      <c r="K437" s="24" t="s">
        <v>196</v>
      </c>
      <c r="L437" s="24" t="s">
        <v>197</v>
      </c>
    </row>
    <row r="438" ht="78" customHeight="1" spans="2:12">
      <c r="B438" s="24">
        <v>399</v>
      </c>
      <c r="C438" s="25" t="s">
        <v>1083</v>
      </c>
      <c r="D438" s="24" t="s">
        <v>16</v>
      </c>
      <c r="E438" s="24" t="s">
        <v>71</v>
      </c>
      <c r="F438" s="36" t="s">
        <v>1084</v>
      </c>
      <c r="G438" s="24" t="s">
        <v>55</v>
      </c>
      <c r="H438" s="26">
        <v>3000</v>
      </c>
      <c r="I438" s="26">
        <v>3000</v>
      </c>
      <c r="J438" s="24" t="s">
        <v>35</v>
      </c>
      <c r="K438" s="24" t="s">
        <v>210</v>
      </c>
      <c r="L438" s="24" t="s">
        <v>73</v>
      </c>
    </row>
    <row r="439" ht="80" customHeight="1" spans="2:12">
      <c r="B439" s="24">
        <v>400</v>
      </c>
      <c r="C439" s="25" t="s">
        <v>1085</v>
      </c>
      <c r="D439" s="24" t="s">
        <v>16</v>
      </c>
      <c r="E439" s="24" t="s">
        <v>71</v>
      </c>
      <c r="F439" s="25" t="s">
        <v>1086</v>
      </c>
      <c r="G439" s="24" t="s">
        <v>55</v>
      </c>
      <c r="H439" s="26">
        <v>2000</v>
      </c>
      <c r="I439" s="26">
        <v>2000</v>
      </c>
      <c r="J439" s="24" t="s">
        <v>35</v>
      </c>
      <c r="K439" s="24" t="s">
        <v>210</v>
      </c>
      <c r="L439" s="24" t="s">
        <v>73</v>
      </c>
    </row>
    <row r="440" ht="83" customHeight="1" spans="2:12">
      <c r="B440" s="24">
        <v>401</v>
      </c>
      <c r="C440" s="25" t="s">
        <v>1087</v>
      </c>
      <c r="D440" s="24" t="s">
        <v>16</v>
      </c>
      <c r="E440" s="24" t="s">
        <v>42</v>
      </c>
      <c r="F440" s="25" t="s">
        <v>1088</v>
      </c>
      <c r="G440" s="24" t="s">
        <v>19</v>
      </c>
      <c r="H440" s="26">
        <v>2000</v>
      </c>
      <c r="I440" s="26">
        <v>2000</v>
      </c>
      <c r="J440" s="24" t="s">
        <v>201</v>
      </c>
      <c r="K440" s="24" t="s">
        <v>39</v>
      </c>
      <c r="L440" s="24" t="s">
        <v>1089</v>
      </c>
    </row>
    <row r="441" ht="153" customHeight="1" spans="2:12">
      <c r="B441" s="24">
        <v>402</v>
      </c>
      <c r="C441" s="25" t="s">
        <v>1090</v>
      </c>
      <c r="D441" s="24" t="s">
        <v>16</v>
      </c>
      <c r="E441" s="24" t="s">
        <v>116</v>
      </c>
      <c r="F441" s="25" t="s">
        <v>1091</v>
      </c>
      <c r="G441" s="24" t="s">
        <v>55</v>
      </c>
      <c r="H441" s="26">
        <v>2000</v>
      </c>
      <c r="I441" s="26">
        <v>2000</v>
      </c>
      <c r="J441" s="24" t="s">
        <v>35</v>
      </c>
      <c r="K441" s="24" t="s">
        <v>210</v>
      </c>
      <c r="L441" s="24" t="s">
        <v>116</v>
      </c>
    </row>
    <row r="442" ht="82" customHeight="1" spans="2:12">
      <c r="B442" s="24">
        <v>403</v>
      </c>
      <c r="C442" s="25" t="s">
        <v>1092</v>
      </c>
      <c r="D442" s="24" t="s">
        <v>16</v>
      </c>
      <c r="E442" s="24" t="s">
        <v>57</v>
      </c>
      <c r="F442" s="25" t="s">
        <v>1093</v>
      </c>
      <c r="G442" s="24" t="s">
        <v>19</v>
      </c>
      <c r="H442" s="26">
        <v>1000</v>
      </c>
      <c r="I442" s="26">
        <v>1000</v>
      </c>
      <c r="J442" s="24" t="s">
        <v>201</v>
      </c>
      <c r="K442" s="24" t="s">
        <v>57</v>
      </c>
      <c r="L442" s="24" t="s">
        <v>1094</v>
      </c>
    </row>
    <row r="443" ht="42" customHeight="1" spans="2:12">
      <c r="B443" s="24">
        <v>404</v>
      </c>
      <c r="C443" s="25" t="s">
        <v>1095</v>
      </c>
      <c r="D443" s="24" t="s">
        <v>16</v>
      </c>
      <c r="E443" s="24" t="s">
        <v>596</v>
      </c>
      <c r="F443" s="25" t="s">
        <v>1096</v>
      </c>
      <c r="G443" s="24" t="s">
        <v>90</v>
      </c>
      <c r="H443" s="26">
        <v>800</v>
      </c>
      <c r="I443" s="26">
        <v>800</v>
      </c>
      <c r="J443" s="24" t="s">
        <v>201</v>
      </c>
      <c r="K443" s="24" t="s">
        <v>23</v>
      </c>
      <c r="L443" s="24" t="s">
        <v>1097</v>
      </c>
    </row>
    <row r="444" ht="64" customHeight="1" spans="2:12">
      <c r="B444" s="24">
        <v>405</v>
      </c>
      <c r="C444" s="25" t="s">
        <v>1098</v>
      </c>
      <c r="D444" s="24" t="s">
        <v>257</v>
      </c>
      <c r="E444" s="24" t="s">
        <v>23</v>
      </c>
      <c r="F444" s="25" t="s">
        <v>1099</v>
      </c>
      <c r="G444" s="24">
        <v>2021</v>
      </c>
      <c r="H444" s="26">
        <v>780</v>
      </c>
      <c r="I444" s="26">
        <v>780</v>
      </c>
      <c r="J444" s="24" t="s">
        <v>201</v>
      </c>
      <c r="K444" s="24" t="s">
        <v>196</v>
      </c>
      <c r="L444" s="24" t="s">
        <v>959</v>
      </c>
    </row>
    <row r="445" ht="70" customHeight="1" spans="2:12">
      <c r="B445" s="24">
        <v>406</v>
      </c>
      <c r="C445" s="25" t="s">
        <v>1100</v>
      </c>
      <c r="D445" s="24" t="s">
        <v>16</v>
      </c>
      <c r="E445" s="24" t="s">
        <v>1101</v>
      </c>
      <c r="F445" s="29" t="s">
        <v>1102</v>
      </c>
      <c r="G445" s="24" t="s">
        <v>90</v>
      </c>
      <c r="H445" s="26">
        <v>955</v>
      </c>
      <c r="I445" s="26">
        <v>955</v>
      </c>
      <c r="J445" s="24" t="s">
        <v>201</v>
      </c>
      <c r="K445" s="24" t="s">
        <v>23</v>
      </c>
      <c r="L445" s="24" t="s">
        <v>1097</v>
      </c>
    </row>
    <row r="446" ht="65" customHeight="1" spans="2:12">
      <c r="B446" s="24">
        <v>407</v>
      </c>
      <c r="C446" s="25" t="s">
        <v>1103</v>
      </c>
      <c r="D446" s="24" t="s">
        <v>16</v>
      </c>
      <c r="E446" s="24" t="s">
        <v>1104</v>
      </c>
      <c r="F446" s="25" t="s">
        <v>1105</v>
      </c>
      <c r="G446" s="24" t="s">
        <v>90</v>
      </c>
      <c r="H446" s="26">
        <v>576</v>
      </c>
      <c r="I446" s="26">
        <v>576</v>
      </c>
      <c r="J446" s="24" t="s">
        <v>201</v>
      </c>
      <c r="K446" s="24" t="s">
        <v>23</v>
      </c>
      <c r="L446" s="24" t="s">
        <v>248</v>
      </c>
    </row>
    <row r="447" ht="68" customHeight="1" spans="2:12">
      <c r="B447" s="24">
        <v>408</v>
      </c>
      <c r="C447" s="25" t="s">
        <v>1106</v>
      </c>
      <c r="D447" s="24" t="s">
        <v>16</v>
      </c>
      <c r="E447" s="24" t="s">
        <v>45</v>
      </c>
      <c r="F447" s="29" t="s">
        <v>1107</v>
      </c>
      <c r="G447" s="24" t="s">
        <v>90</v>
      </c>
      <c r="H447" s="26">
        <v>505</v>
      </c>
      <c r="I447" s="26">
        <v>505</v>
      </c>
      <c r="J447" s="24" t="s">
        <v>201</v>
      </c>
      <c r="K447" s="24" t="s">
        <v>23</v>
      </c>
      <c r="L447" s="24" t="s">
        <v>1097</v>
      </c>
    </row>
    <row r="448" s="2" customFormat="1" ht="20" customHeight="1" spans="2:12">
      <c r="B448" s="21" t="s">
        <v>1108</v>
      </c>
      <c r="C448" s="22"/>
      <c r="D448" s="22"/>
      <c r="E448" s="22"/>
      <c r="F448" s="22"/>
      <c r="G448" s="23"/>
      <c r="H448" s="18">
        <f>SUM(H449:H450)</f>
        <v>8364</v>
      </c>
      <c r="I448" s="18">
        <f>SUM(I449:I450)</f>
        <v>8364</v>
      </c>
      <c r="J448" s="34"/>
      <c r="K448" s="35"/>
      <c r="L448" s="35"/>
    </row>
    <row r="449" ht="60" customHeight="1" spans="2:12">
      <c r="B449" s="24">
        <v>409</v>
      </c>
      <c r="C449" s="25" t="s">
        <v>1109</v>
      </c>
      <c r="D449" s="24" t="s">
        <v>951</v>
      </c>
      <c r="E449" s="24" t="s">
        <v>116</v>
      </c>
      <c r="F449" s="29" t="s">
        <v>1110</v>
      </c>
      <c r="G449" s="24" t="s">
        <v>19</v>
      </c>
      <c r="H449" s="26">
        <v>3300</v>
      </c>
      <c r="I449" s="26">
        <v>3300</v>
      </c>
      <c r="J449" s="24" t="s">
        <v>52</v>
      </c>
      <c r="K449" s="24" t="s">
        <v>427</v>
      </c>
      <c r="L449" s="24" t="s">
        <v>116</v>
      </c>
    </row>
    <row r="450" ht="37" customHeight="1" spans="2:12">
      <c r="B450" s="24" t="s">
        <v>1111</v>
      </c>
      <c r="C450" s="25" t="s">
        <v>1112</v>
      </c>
      <c r="D450" s="24"/>
      <c r="E450" s="24"/>
      <c r="F450" s="36"/>
      <c r="G450" s="24" t="s">
        <v>19</v>
      </c>
      <c r="H450" s="26">
        <v>5064</v>
      </c>
      <c r="I450" s="26">
        <v>5064</v>
      </c>
      <c r="J450" s="24"/>
      <c r="K450" s="24"/>
      <c r="L450" s="24"/>
    </row>
  </sheetData>
  <mergeCells count="49">
    <mergeCell ref="B1:L1"/>
    <mergeCell ref="B4:G4"/>
    <mergeCell ref="B5:G5"/>
    <mergeCell ref="B6:G6"/>
    <mergeCell ref="B34:G34"/>
    <mergeCell ref="B72:G72"/>
    <mergeCell ref="B117:G117"/>
    <mergeCell ref="B125:G125"/>
    <mergeCell ref="B126:G126"/>
    <mergeCell ref="B148:G148"/>
    <mergeCell ref="B152:G152"/>
    <mergeCell ref="B155:G155"/>
    <mergeCell ref="B168:G168"/>
    <mergeCell ref="B173:G173"/>
    <mergeCell ref="B196:G196"/>
    <mergeCell ref="B206:G206"/>
    <mergeCell ref="B207:G207"/>
    <mergeCell ref="B216:G216"/>
    <mergeCell ref="B218:G218"/>
    <mergeCell ref="B219:G219"/>
    <mergeCell ref="B234:G234"/>
    <mergeCell ref="B259:G259"/>
    <mergeCell ref="B277:G277"/>
    <mergeCell ref="B291:G291"/>
    <mergeCell ref="B306:G306"/>
    <mergeCell ref="B312:G312"/>
    <mergeCell ref="B325:G325"/>
    <mergeCell ref="B326:G326"/>
    <mergeCell ref="B332:G332"/>
    <mergeCell ref="B339:G339"/>
    <mergeCell ref="B347:G347"/>
    <mergeCell ref="B353:G353"/>
    <mergeCell ref="B380:G380"/>
    <mergeCell ref="B381:G381"/>
    <mergeCell ref="B411:G411"/>
    <mergeCell ref="B420:G420"/>
    <mergeCell ref="B434:G434"/>
    <mergeCell ref="B448:G448"/>
    <mergeCell ref="B2:B3"/>
    <mergeCell ref="C2:C3"/>
    <mergeCell ref="D2:D3"/>
    <mergeCell ref="E2:E3"/>
    <mergeCell ref="F2:F3"/>
    <mergeCell ref="G2:G3"/>
    <mergeCell ref="H2:H3"/>
    <mergeCell ref="I2:I3"/>
    <mergeCell ref="J2:J3"/>
    <mergeCell ref="K2:K3"/>
    <mergeCell ref="L2:L3"/>
  </mergeCells>
  <printOptions horizontalCentered="1" verticalCentered="1"/>
  <pageMargins left="0.786805555555556" right="0.786805555555556" top="0.865972222222222" bottom="0.984027777777778" header="0.629861111111111" footer="0.786805555555556"/>
  <pageSetup paperSize="9" fitToHeight="0" orientation="landscape" horizontalDpi="600" verticalDpi="300"/>
  <headerFooter alignWithMargins="0"/>
  <rowBreaks count="2" manualBreakCount="2">
    <brk id="334" max="16383" man="1"/>
    <brk id="339" max="16383" man="1"/>
  </rowBreaks>
  <drawing r:id="rId1"/>
</worksheet>
</file>

<file path=docProps/app.xml><?xml version="1.0" encoding="utf-8"?>
<Properties xmlns="http://schemas.openxmlformats.org/officeDocument/2006/extended-properties" xmlns:vt="http://schemas.openxmlformats.org/officeDocument/2006/docPropsVTypes">
  <Company>jujumao</Company>
  <Application>Microsoft Excel</Application>
  <HeadingPairs>
    <vt:vector size="2" baseType="variant">
      <vt:variant>
        <vt:lpstr>工作表</vt:lpstr>
      </vt:variant>
      <vt:variant>
        <vt:i4>1</vt:i4>
      </vt:variant>
    </vt:vector>
  </HeadingPairs>
  <TitlesOfParts>
    <vt:vector size="1" baseType="lpstr">
      <vt:lpstr>终稿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任怡轩.</cp:lastModifiedBy>
  <dcterms:created xsi:type="dcterms:W3CDTF">2005-12-09T00:38:00Z</dcterms:created>
  <cp:lastPrinted>2020-12-29T19:09:00Z</cp:lastPrinted>
  <dcterms:modified xsi:type="dcterms:W3CDTF">2025-04-24T06:45:33Z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416F03B328E64E1AA8BFC37BAEBF6EB6_13</vt:lpwstr>
  </property>
</Properties>
</file>